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3413" i="1" l="1"/>
  <c r="B3412" i="1"/>
  <c r="B2973" i="1"/>
  <c r="B1958" i="1"/>
  <c r="B1151" i="1"/>
  <c r="B1022" i="1"/>
  <c r="B1015" i="1"/>
  <c r="B989" i="1"/>
  <c r="B945" i="1"/>
  <c r="B944" i="1"/>
  <c r="B249" i="1"/>
  <c r="B19" i="1"/>
  <c r="B4" i="1"/>
  <c r="B2" i="1"/>
  <c r="B1710" i="1" s="1"/>
  <c r="A2" i="1"/>
  <c r="B1" i="1"/>
  <c r="B3396" i="1" s="1"/>
  <c r="A1" i="1"/>
  <c r="B1080" i="1" l="1"/>
  <c r="B1647" i="1"/>
  <c r="B200" i="1"/>
  <c r="B1082" i="1"/>
  <c r="B1916" i="1"/>
  <c r="B1060" i="1"/>
  <c r="B1495" i="1"/>
  <c r="B3402" i="1"/>
  <c r="B216" i="1"/>
  <c r="B1020" i="1"/>
  <c r="B1094" i="1"/>
  <c r="B2158" i="1"/>
  <c r="B755" i="1"/>
  <c r="B1030" i="1"/>
  <c r="B1477" i="1"/>
  <c r="B2766" i="1"/>
  <c r="B792" i="1"/>
  <c r="B1045" i="1"/>
  <c r="B1490" i="1"/>
  <c r="B1062" i="1"/>
  <c r="B1499" i="1"/>
  <c r="B1078" i="1"/>
  <c r="B1493" i="1"/>
  <c r="B2235" i="1"/>
  <c r="B3377" i="1"/>
  <c r="B796" i="1"/>
  <c r="B1041" i="1"/>
  <c r="B1096" i="1"/>
</calcChain>
</file>

<file path=xl/sharedStrings.xml><?xml version="1.0" encoding="utf-8"?>
<sst xmlns="http://schemas.openxmlformats.org/spreadsheetml/2006/main" count="3216" uniqueCount="2959">
  <si>
    <t>İş Sağlığı ve Güvenliği Hizmetleri</t>
  </si>
  <si>
    <t>Uygulamasına İlişkin İç Yönerge</t>
  </si>
  <si>
    <t>İÇİNDEKİLER</t>
  </si>
  <si>
    <r>
      <t xml:space="preserve">BİRİNCİ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..................................................................................................................... 6</t>
    </r>
  </si>
  <si>
    <r>
      <t xml:space="preserve">GENEL HÜKÜMLER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 6</t>
    </r>
  </si>
  <si>
    <r>
      <t>1.1.A</t>
    </r>
    <r>
      <rPr>
        <sz val="9.5"/>
        <rFont val="Times#20New#20Roman"/>
      </rPr>
      <t xml:space="preserve">MAÇ </t>
    </r>
    <r>
      <rPr>
        <sz val="11.5"/>
        <rFont val="Times New Roman"/>
        <family val="1"/>
        <charset val="162"/>
      </rPr>
      <t>..................................................................................................... ............................... 6</t>
    </r>
  </si>
  <si>
    <r>
      <t>1.2.K</t>
    </r>
    <r>
      <rPr>
        <sz val="9.5"/>
        <rFont val="Times New Roman"/>
        <family val="1"/>
        <charset val="162"/>
      </rPr>
      <t xml:space="preserve">APSAM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................................................................................................................................. 6</t>
    </r>
  </si>
  <si>
    <r>
      <t>1.3.D</t>
    </r>
    <r>
      <rPr>
        <sz val="9.5"/>
        <rFont val="Times New Roman"/>
        <family val="1"/>
        <charset val="162"/>
      </rPr>
      <t xml:space="preserve">AYANAK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 ................. 6</t>
    </r>
  </si>
  <si>
    <r>
      <t>1.4. T</t>
    </r>
    <r>
      <rPr>
        <sz val="9.5"/>
        <rFont val="Times New Roman"/>
        <family val="1"/>
        <charset val="162"/>
      </rPr>
      <t xml:space="preserve">ANIMLAR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............................................................................................................................. 7</t>
    </r>
  </si>
  <si>
    <t xml:space="preserve">İKİNCİ BÖLÜM </t>
  </si>
  <si>
    <r>
      <t xml:space="preserve">2.1.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AĞLIĞI VE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ÜVENLIĞI </t>
    </r>
    <r>
      <rPr>
        <sz val="11.5"/>
        <rFont val="Times New Roman"/>
        <family val="1"/>
        <charset val="162"/>
      </rPr>
      <t>P</t>
    </r>
    <r>
      <rPr>
        <sz val="9.5"/>
        <rFont val="Times New Roman"/>
        <family val="1"/>
        <charset val="162"/>
      </rPr>
      <t xml:space="preserve">OLITIKASININ </t>
    </r>
    <r>
      <rPr>
        <sz val="11.5"/>
        <rFont val="Times New Roman"/>
        <family val="1"/>
        <charset val="162"/>
      </rPr>
      <t>B</t>
    </r>
    <r>
      <rPr>
        <sz val="9.5"/>
        <rFont val="Times New Roman"/>
        <family val="1"/>
        <charset val="162"/>
      </rPr>
      <t xml:space="preserve">ELIRLENMESI </t>
    </r>
    <r>
      <rPr>
        <sz val="11.5"/>
        <rFont val="Times New Roman"/>
        <family val="1"/>
        <charset val="162"/>
      </rPr>
      <t>......................................... ............... 11</t>
    </r>
  </si>
  <si>
    <r>
      <t xml:space="preserve">2.2.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AĞLIĞI VE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ÜVENLIĞI </t>
    </r>
    <r>
      <rPr>
        <sz val="11.5"/>
        <rFont val="Times New Roman"/>
        <family val="1"/>
        <charset val="162"/>
      </rPr>
      <t>Y</t>
    </r>
    <r>
      <rPr>
        <sz val="9.5"/>
        <rFont val="Times#20New#20Roman"/>
      </rPr>
      <t xml:space="preserve">ÖNÜNDEN </t>
    </r>
    <r>
      <rPr>
        <sz val="11.5"/>
        <rFont val="Times New Roman"/>
        <family val="1"/>
        <charset val="162"/>
      </rPr>
      <t>D</t>
    </r>
    <r>
      <rPr>
        <sz val="9.5"/>
        <rFont val="Times New Roman"/>
        <family val="1"/>
        <charset val="162"/>
      </rPr>
      <t xml:space="preserve">EPOLAMA POLITIKASININ BELIRLENMESI </t>
    </r>
    <r>
      <rPr>
        <sz val="11.5"/>
        <rFont val="Times New Roman"/>
        <family val="1"/>
        <charset val="162"/>
      </rPr>
      <t>.................... 12</t>
    </r>
  </si>
  <si>
    <r>
      <t>2.3. A</t>
    </r>
    <r>
      <rPr>
        <sz val="9.5"/>
        <rFont val="Times#20New#20Roman"/>
      </rPr>
      <t xml:space="preserve">RAÇ </t>
    </r>
    <r>
      <rPr>
        <sz val="11.5"/>
        <rFont val="Times New Roman"/>
        <family val="1"/>
        <charset val="162"/>
      </rPr>
      <t>, Y</t>
    </r>
    <r>
      <rPr>
        <sz val="9.5"/>
        <rFont val="Times New Roman"/>
        <family val="1"/>
        <charset val="162"/>
      </rPr>
      <t xml:space="preserve">OL KULLANIMI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 xml:space="preserve">LE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 xml:space="preserve">LGILI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ÜVENLIK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URALLARI </t>
    </r>
    <r>
      <rPr>
        <sz val="11.5"/>
        <rFont val="Times New Roman"/>
        <family val="1"/>
        <charset val="162"/>
      </rPr>
      <t>.................................................  ... 14</t>
    </r>
  </si>
  <si>
    <r>
      <t>2.3.1 Y</t>
    </r>
    <r>
      <rPr>
        <sz val="9.5"/>
        <rFont val="Times New Roman"/>
        <family val="1"/>
        <charset val="162"/>
      </rPr>
      <t xml:space="preserve">AYA </t>
    </r>
    <r>
      <rPr>
        <sz val="11.5"/>
        <rFont val="Times New Roman"/>
        <family val="1"/>
        <charset val="162"/>
      </rPr>
      <t>T</t>
    </r>
    <r>
      <rPr>
        <sz val="9.5"/>
        <rFont val="Times#20New#20Roman"/>
      </rPr>
      <t xml:space="preserve">RAFIĞI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..................................................................................................................... 15</t>
    </r>
  </si>
  <si>
    <r>
      <t>2.3.2 A</t>
    </r>
    <r>
      <rPr>
        <sz val="9.5"/>
        <rFont val="Times#20New#20Roman"/>
      </rPr>
      <t xml:space="preserve">RAÇ </t>
    </r>
    <r>
      <rPr>
        <sz val="11.5"/>
        <rFont val="Times New Roman"/>
        <family val="1"/>
        <charset val="162"/>
      </rPr>
      <t>T</t>
    </r>
    <r>
      <rPr>
        <sz val="9.5"/>
        <rFont val="Times#20New#20Roman"/>
      </rPr>
      <t xml:space="preserve">RAFIĞI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 ............ 15</t>
    </r>
  </si>
  <si>
    <r>
      <t>2.4 K</t>
    </r>
    <r>
      <rPr>
        <sz val="9.5"/>
        <rFont val="Times#20New#20Roman"/>
      </rPr>
      <t>IŞISE</t>
    </r>
    <r>
      <rPr>
        <sz val="9.5"/>
        <rFont val="Times New Roman"/>
        <family val="1"/>
        <charset val="162"/>
      </rPr>
      <t xml:space="preserve">L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ORUYUCU </t>
    </r>
    <r>
      <rPr>
        <sz val="11.5"/>
        <rFont val="Times New Roman"/>
        <family val="1"/>
        <charset val="162"/>
      </rPr>
      <t>D</t>
    </r>
    <r>
      <rPr>
        <sz val="9.5"/>
        <rFont val="Times New Roman"/>
        <family val="1"/>
        <charset val="162"/>
      </rPr>
      <t xml:space="preserve">ONANIM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ULLANILMASI </t>
    </r>
    <r>
      <rPr>
        <sz val="11.5"/>
        <rFont val="Times New Roman"/>
        <family val="1"/>
        <charset val="162"/>
      </rPr>
      <t>....................................................................... 16</t>
    </r>
  </si>
  <si>
    <r>
      <t xml:space="preserve">ÜÇÜNCÜ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.................................................................................................................... 18</t>
    </r>
  </si>
  <si>
    <r>
      <t xml:space="preserve">İŞVEREN İLE ÇALIŞANLARIN GÖREV, YETKİ </t>
    </r>
    <r>
      <rPr>
        <b/>
        <sz val="11.5"/>
        <rFont val="Times New Roman"/>
        <family val="1"/>
        <charset val="162"/>
      </rPr>
      <t xml:space="preserve">VE </t>
    </r>
    <r>
      <rPr>
        <b/>
        <sz val="11.5"/>
        <rFont val="Times#20New#20Roman,Bold"/>
      </rPr>
      <t xml:space="preserve">YÜKÜMLÜLÜKLERİ </t>
    </r>
    <r>
      <rPr>
        <b/>
        <sz val="11.5"/>
        <rFont val="Times New Roman"/>
        <family val="1"/>
        <charset val="162"/>
      </rPr>
      <t>..................... 18</t>
    </r>
  </si>
  <si>
    <r>
      <t xml:space="preserve">3.1. </t>
    </r>
    <r>
      <rPr>
        <sz val="11.5"/>
        <rFont val="Times#20New#20Roman"/>
      </rPr>
      <t>İ</t>
    </r>
    <r>
      <rPr>
        <sz val="9.5"/>
        <rFont val="Times#20New#20Roman"/>
      </rPr>
      <t xml:space="preserve">ŞVERENİN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AĞLIĞI </t>
    </r>
    <r>
      <rPr>
        <sz val="9.5"/>
        <rFont val="Times New Roman"/>
        <family val="1"/>
        <charset val="162"/>
      </rPr>
      <t xml:space="preserve">VE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ÜVENLİĞİ </t>
    </r>
    <r>
      <rPr>
        <sz val="11.5"/>
        <rFont val="Times New Roman"/>
        <family val="1"/>
        <charset val="162"/>
      </rPr>
      <t>H</t>
    </r>
    <r>
      <rPr>
        <sz val="9.5"/>
        <rFont val="Times#20New#20Roman"/>
      </rPr>
      <t xml:space="preserve">İZMETLERİ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 xml:space="preserve">LE </t>
    </r>
    <r>
      <rPr>
        <sz val="11.5"/>
        <rFont val="Times#20New#20Roman"/>
      </rPr>
      <t>İ</t>
    </r>
    <r>
      <rPr>
        <sz val="9.5"/>
        <rFont val="Times#20New#20Roman"/>
      </rPr>
      <t xml:space="preserve">LGİLİ </t>
    </r>
    <r>
      <rPr>
        <sz val="11.5"/>
        <rFont val="Times New Roman"/>
        <family val="1"/>
        <charset val="162"/>
      </rPr>
      <t>Y</t>
    </r>
    <r>
      <rPr>
        <sz val="9.5"/>
        <rFont val="Times#20New#20Roman"/>
      </rPr>
      <t xml:space="preserve">ÜKÜMLÜLÜKLERİ </t>
    </r>
    <r>
      <rPr>
        <sz val="11.5"/>
        <rFont val="Times New Roman"/>
        <family val="1"/>
        <charset val="162"/>
      </rPr>
      <t>....................... 18</t>
    </r>
  </si>
  <si>
    <r>
      <t>3.2. H</t>
    </r>
    <r>
      <rPr>
        <sz val="9.5"/>
        <rFont val="Times#20New#20Roman"/>
      </rPr>
      <t xml:space="preserve">AYATİ VE </t>
    </r>
    <r>
      <rPr>
        <sz val="11.5"/>
        <rFont val="Times#20New#20Roman"/>
      </rPr>
      <t>Ö</t>
    </r>
    <r>
      <rPr>
        <sz val="9.5"/>
        <rFont val="Times New Roman"/>
        <family val="1"/>
        <charset val="162"/>
      </rPr>
      <t xml:space="preserve">ZEL </t>
    </r>
    <r>
      <rPr>
        <sz val="11.5"/>
        <rFont val="Times New Roman"/>
        <family val="1"/>
        <charset val="162"/>
      </rPr>
      <t>T</t>
    </r>
    <r>
      <rPr>
        <sz val="9.5"/>
        <rFont val="Times#20New#20Roman"/>
      </rPr>
      <t xml:space="preserve">EHLİKELER İÇİN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EREKLİ </t>
    </r>
    <r>
      <rPr>
        <sz val="11.5"/>
        <rFont val="Times New Roman"/>
        <family val="1"/>
        <charset val="162"/>
      </rPr>
      <t>T</t>
    </r>
    <r>
      <rPr>
        <sz val="9.5"/>
        <rFont val="Times#20New#20Roman"/>
      </rPr>
      <t xml:space="preserve">EDBİRLER </t>
    </r>
    <r>
      <rPr>
        <sz val="11.5"/>
        <rFont val="Times New Roman"/>
        <family val="1"/>
        <charset val="162"/>
      </rPr>
      <t>A</t>
    </r>
    <r>
      <rPr>
        <sz val="9.5"/>
        <rFont val="Times New Roman"/>
        <family val="1"/>
        <charset val="162"/>
      </rPr>
      <t xml:space="preserve">LMA </t>
    </r>
    <r>
      <rPr>
        <sz val="11.5"/>
        <rFont val="Times New Roman"/>
        <family val="1"/>
        <charset val="162"/>
      </rPr>
      <t>................................................ 19</t>
    </r>
  </si>
  <si>
    <r>
      <t xml:space="preserve">3.3. </t>
    </r>
    <r>
      <rPr>
        <sz val="11.5"/>
        <rFont val="Times#20New#20Roman"/>
      </rPr>
      <t>İ</t>
    </r>
    <r>
      <rPr>
        <sz val="9.5"/>
        <rFont val="Times#20New#20Roman"/>
      </rPr>
      <t xml:space="preserve">ŞVERENİN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AĞLIK </t>
    </r>
    <r>
      <rPr>
        <sz val="9.5"/>
        <rFont val="Times New Roman"/>
        <family val="1"/>
        <charset val="162"/>
      </rPr>
      <t xml:space="preserve">VE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ÜVENLİK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AYITLARI VE </t>
    </r>
    <r>
      <rPr>
        <sz val="11.5"/>
        <rFont val="Times New Roman"/>
        <family val="1"/>
        <charset val="162"/>
      </rPr>
      <t>O</t>
    </r>
    <r>
      <rPr>
        <sz val="9.5"/>
        <rFont val="Times New Roman"/>
        <family val="1"/>
        <charset val="162"/>
      </rPr>
      <t xml:space="preserve">NAYLI </t>
    </r>
    <r>
      <rPr>
        <sz val="11.5"/>
        <rFont val="Times New Roman"/>
        <family val="1"/>
        <charset val="162"/>
      </rPr>
      <t>D</t>
    </r>
    <r>
      <rPr>
        <sz val="9.5"/>
        <rFont val="Times New Roman"/>
        <family val="1"/>
        <charset val="162"/>
      </rPr>
      <t xml:space="preserve">EFTERE </t>
    </r>
    <r>
      <rPr>
        <sz val="11.5"/>
        <rFont val="Times#20New#20Roman"/>
      </rPr>
      <t>İ</t>
    </r>
    <r>
      <rPr>
        <sz val="9.5"/>
        <rFont val="Times#20New#20Roman"/>
      </rPr>
      <t xml:space="preserve">LİŞKİN </t>
    </r>
    <r>
      <rPr>
        <sz val="11.5"/>
        <rFont val="Times New Roman"/>
        <family val="1"/>
        <charset val="162"/>
      </rPr>
      <t>Y</t>
    </r>
    <r>
      <rPr>
        <sz val="9.5"/>
        <rFont val="Times#20New#20Roman"/>
      </rPr>
      <t>ÜKÜMLÜLÜKLERİ…20</t>
    </r>
  </si>
  <si>
    <r>
      <t xml:space="preserve">3.4. </t>
    </r>
    <r>
      <rPr>
        <sz val="11.5"/>
        <rFont val="Times#20New#20Roman"/>
      </rPr>
      <t>İ</t>
    </r>
    <r>
      <rPr>
        <sz val="9.5"/>
        <rFont val="Times#20New#20Roman"/>
      </rPr>
      <t xml:space="preserve">ŞVERENİN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ATILIM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AĞLAMA VE </t>
    </r>
    <r>
      <rPr>
        <sz val="11.5"/>
        <rFont val="Times New Roman"/>
        <family val="1"/>
        <charset val="162"/>
      </rPr>
      <t>B</t>
    </r>
    <r>
      <rPr>
        <sz val="9.5"/>
        <rFont val="Times#20New#20Roman"/>
      </rPr>
      <t xml:space="preserve">İLGİLENDİRME </t>
    </r>
    <r>
      <rPr>
        <sz val="11.5"/>
        <rFont val="Times New Roman"/>
        <family val="1"/>
        <charset val="162"/>
      </rPr>
      <t>Y</t>
    </r>
    <r>
      <rPr>
        <sz val="9.5"/>
        <rFont val="Times#20New#20Roman"/>
      </rPr>
      <t xml:space="preserve">ÜKÜMLÜLÜĞÜ </t>
    </r>
    <r>
      <rPr>
        <sz val="11.5"/>
        <rFont val="Times New Roman"/>
        <family val="1"/>
        <charset val="162"/>
      </rPr>
      <t>........................................ 20</t>
    </r>
  </si>
  <si>
    <r>
      <t xml:space="preserve">3.5. </t>
    </r>
    <r>
      <rPr>
        <sz val="11.5"/>
        <rFont val="Times#20New#20Roman"/>
      </rPr>
      <t>Ç</t>
    </r>
    <r>
      <rPr>
        <sz val="9.5"/>
        <rFont val="Times#20New#20Roman"/>
      </rPr>
      <t xml:space="preserve">ALIŞAN </t>
    </r>
    <r>
      <rPr>
        <sz val="11.5"/>
        <rFont val="Times New Roman"/>
        <family val="1"/>
        <charset val="162"/>
      </rPr>
      <t>T</t>
    </r>
    <r>
      <rPr>
        <sz val="9.5"/>
        <rFont val="Times#20New#20Roman"/>
      </rPr>
      <t xml:space="preserve">EMSİLCİSİ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 21</t>
    </r>
  </si>
  <si>
    <r>
      <t>3.6. Y</t>
    </r>
    <r>
      <rPr>
        <sz val="9.5"/>
        <rFont val="Times#20New#20Roman"/>
      </rPr>
      <t xml:space="preserve">ÜKLENICI VE </t>
    </r>
    <r>
      <rPr>
        <sz val="11.5"/>
        <rFont val="Times New Roman"/>
        <family val="1"/>
        <charset val="162"/>
      </rPr>
      <t>H</t>
    </r>
    <r>
      <rPr>
        <sz val="9.5"/>
        <rFont val="Times New Roman"/>
        <family val="1"/>
        <charset val="162"/>
      </rPr>
      <t xml:space="preserve">IZMET </t>
    </r>
    <r>
      <rPr>
        <sz val="11.5"/>
        <rFont val="Times New Roman"/>
        <family val="1"/>
        <charset val="162"/>
      </rPr>
      <t>A</t>
    </r>
    <r>
      <rPr>
        <sz val="9.5"/>
        <rFont val="Times New Roman"/>
        <family val="1"/>
        <charset val="162"/>
      </rPr>
      <t xml:space="preserve">LIMI </t>
    </r>
    <r>
      <rPr>
        <sz val="11.5"/>
        <rFont val="Times New Roman"/>
        <family val="1"/>
        <charset val="162"/>
      </rPr>
      <t>Y</t>
    </r>
    <r>
      <rPr>
        <sz val="9.5"/>
        <rFont val="Times New Roman"/>
        <family val="1"/>
        <charset val="162"/>
      </rPr>
      <t xml:space="preserve">APAN </t>
    </r>
    <r>
      <rPr>
        <sz val="11.5"/>
        <rFont val="Times#20New#20Roman"/>
      </rPr>
      <t>İ</t>
    </r>
    <r>
      <rPr>
        <sz val="9.5"/>
        <rFont val="Times#20New#20Roman"/>
      </rPr>
      <t xml:space="preserve">ŞVERENIN </t>
    </r>
    <r>
      <rPr>
        <sz val="11.5"/>
        <rFont val="Times New Roman"/>
        <family val="1"/>
        <charset val="162"/>
      </rPr>
      <t>Y</t>
    </r>
    <r>
      <rPr>
        <sz val="9.5"/>
        <rFont val="Times#20New#20Roman"/>
      </rPr>
      <t xml:space="preserve">ÜKÜMLÜLÜKLERI </t>
    </r>
    <r>
      <rPr>
        <sz val="11.5"/>
        <rFont val="Times New Roman"/>
        <family val="1"/>
        <charset val="162"/>
      </rPr>
      <t>...................................... 21</t>
    </r>
  </si>
  <si>
    <r>
      <t>3.7.Ş</t>
    </r>
    <r>
      <rPr>
        <sz val="9.5"/>
        <rFont val="Times New Roman"/>
        <family val="1"/>
        <charset val="162"/>
      </rPr>
      <t xml:space="preserve">ARTNAME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............................................................................................................................. 22</t>
    </r>
  </si>
  <si>
    <r>
      <t xml:space="preserve">3.7.1. Yüklenici firmaların sorumlulukları </t>
    </r>
    <r>
      <rPr>
        <i/>
        <sz val="11.5"/>
        <rFont val="Times New Roman"/>
        <family val="1"/>
        <charset val="162"/>
      </rPr>
      <t>.................................................................................. 22</t>
    </r>
  </si>
  <si>
    <r>
      <t xml:space="preserve">3.8. </t>
    </r>
    <r>
      <rPr>
        <sz val="11.5"/>
        <rFont val="Times#20New#20Roman"/>
      </rPr>
      <t>İ</t>
    </r>
    <r>
      <rPr>
        <sz val="9.5"/>
        <rFont val="Times#20New#20Roman"/>
      </rPr>
      <t xml:space="preserve">ŞYERİ </t>
    </r>
    <r>
      <rPr>
        <sz val="11.5"/>
        <rFont val="Times New Roman"/>
        <family val="1"/>
        <charset val="162"/>
      </rPr>
      <t>(K</t>
    </r>
    <r>
      <rPr>
        <sz val="9.5"/>
        <rFont val="Times New Roman"/>
        <family val="1"/>
        <charset val="162"/>
      </rPr>
      <t>URUM</t>
    </r>
    <r>
      <rPr>
        <sz val="11.5"/>
        <rFont val="Times New Roman"/>
        <family val="1"/>
        <charset val="162"/>
      </rPr>
      <t>/O</t>
    </r>
    <r>
      <rPr>
        <sz val="9.5"/>
        <rFont val="Times New Roman"/>
        <family val="1"/>
        <charset val="162"/>
      </rPr>
      <t>KULLAR</t>
    </r>
    <r>
      <rPr>
        <sz val="11.5"/>
        <rFont val="Times New Roman"/>
        <family val="1"/>
        <charset val="162"/>
      </rPr>
      <t>) NACE K</t>
    </r>
    <r>
      <rPr>
        <sz val="9.5"/>
        <rFont val="Times New Roman"/>
        <family val="1"/>
        <charset val="162"/>
      </rPr>
      <t>ODLARI</t>
    </r>
    <r>
      <rPr>
        <sz val="11.5"/>
        <rFont val="Times New Roman"/>
        <family val="1"/>
        <charset val="162"/>
      </rPr>
      <t>, T</t>
    </r>
    <r>
      <rPr>
        <sz val="9.5"/>
        <rFont val="Times#20New#20Roman"/>
      </rPr>
      <t xml:space="preserve">EHLİKE </t>
    </r>
    <r>
      <rPr>
        <sz val="11.5"/>
        <rFont val="Times New Roman"/>
        <family val="1"/>
        <charset val="162"/>
      </rPr>
      <t>S</t>
    </r>
    <r>
      <rPr>
        <sz val="9.5"/>
        <rFont val="Times New Roman"/>
        <family val="1"/>
        <charset val="162"/>
      </rPr>
      <t xml:space="preserve">INIFLARI </t>
    </r>
    <r>
      <rPr>
        <sz val="11.5"/>
        <rFont val="Times New Roman"/>
        <family val="1"/>
        <charset val="162"/>
      </rPr>
      <t>........................................... 24</t>
    </r>
  </si>
  <si>
    <r>
      <t xml:space="preserve">DÖRDÜNCÜ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 27</t>
    </r>
  </si>
  <si>
    <r>
      <t>İSGB VE İLÇE İSG BÜROLARININ GÖREV, YETKİ VE SORUMLULU</t>
    </r>
    <r>
      <rPr>
        <b/>
        <sz val="11.5"/>
        <rFont val="Times New Roman"/>
        <family val="1"/>
        <charset val="162"/>
      </rPr>
      <t>KLARI .............. 27</t>
    </r>
  </si>
  <si>
    <r>
      <t xml:space="preserve">4.1. </t>
    </r>
    <r>
      <rPr>
        <sz val="11.5"/>
        <rFont val="Times#20New#20Roman"/>
      </rPr>
      <t xml:space="preserve">İSGB’ </t>
    </r>
    <r>
      <rPr>
        <sz val="9.5"/>
        <rFont val="Times#20New#20Roman"/>
      </rPr>
      <t xml:space="preserve">LERİN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>ÖREV</t>
    </r>
    <r>
      <rPr>
        <sz val="11.5"/>
        <rFont val="Times New Roman"/>
        <family val="1"/>
        <charset val="162"/>
      </rPr>
      <t>, Y</t>
    </r>
    <r>
      <rPr>
        <sz val="9.5"/>
        <rFont val="Times#20New#20Roman"/>
      </rPr>
      <t xml:space="preserve">ETKİ VE </t>
    </r>
    <r>
      <rPr>
        <sz val="11.5"/>
        <rFont val="Times New Roman"/>
        <family val="1"/>
        <charset val="162"/>
      </rPr>
      <t>S</t>
    </r>
    <r>
      <rPr>
        <sz val="9.5"/>
        <rFont val="Times New Roman"/>
        <family val="1"/>
        <charset val="162"/>
      </rPr>
      <t xml:space="preserve">ORUMLULUKLARI </t>
    </r>
    <r>
      <rPr>
        <sz val="11.5"/>
        <rFont val="Times New Roman"/>
        <family val="1"/>
        <charset val="162"/>
      </rPr>
      <t>.................................................................. 27</t>
    </r>
  </si>
  <si>
    <r>
      <t xml:space="preserve">4.2.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AĞLIĞI VE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ÜVENLİĞİ </t>
    </r>
    <r>
      <rPr>
        <sz val="11.5"/>
        <rFont val="Times New Roman"/>
        <family val="1"/>
        <charset val="162"/>
      </rPr>
      <t>B</t>
    </r>
    <r>
      <rPr>
        <sz val="9.5"/>
        <rFont val="Times#20New#20Roman"/>
      </rPr>
      <t xml:space="preserve">ÜROLARI </t>
    </r>
    <r>
      <rPr>
        <sz val="11.5"/>
        <rFont val="Times#20New#20Roman"/>
      </rPr>
      <t xml:space="preserve">(İSG </t>
    </r>
    <r>
      <rPr>
        <sz val="11.5"/>
        <rFont val="Times New Roman"/>
        <family val="1"/>
        <charset val="162"/>
      </rPr>
      <t>B</t>
    </r>
    <r>
      <rPr>
        <sz val="9.5"/>
        <rFont val="Times#20New#20Roman"/>
      </rPr>
      <t>ÜROLARI</t>
    </r>
    <r>
      <rPr>
        <sz val="11.5"/>
        <rFont val="Times New Roman"/>
        <family val="1"/>
        <charset val="162"/>
      </rPr>
      <t>) ............................................................. 29</t>
    </r>
  </si>
  <si>
    <r>
      <t xml:space="preserve">BEŞİNCİ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..................................................................................................................... 32</t>
    </r>
  </si>
  <si>
    <r>
      <t xml:space="preserve">RİSK DEĞERLENDİRMESİ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 32</t>
    </r>
  </si>
  <si>
    <r>
      <t xml:space="preserve">5.1. </t>
    </r>
    <r>
      <rPr>
        <sz val="11.5"/>
        <rFont val="Times#20New#20Roman"/>
      </rPr>
      <t>İ</t>
    </r>
    <r>
      <rPr>
        <sz val="9.5"/>
        <rFont val="Times#20New#20Roman"/>
      </rPr>
      <t xml:space="preserve">ŞVEREN </t>
    </r>
    <r>
      <rPr>
        <sz val="11.5"/>
        <rFont val="Times New Roman"/>
        <family val="1"/>
        <charset val="162"/>
      </rPr>
      <t>Y</t>
    </r>
    <r>
      <rPr>
        <sz val="9.5"/>
        <rFont val="Times#20New#20Roman"/>
      </rPr>
      <t xml:space="preserve">ÜKÜMLÜLÜĞÜ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 32</t>
    </r>
  </si>
  <si>
    <r>
      <t>5.2. R</t>
    </r>
    <r>
      <rPr>
        <sz val="9.5"/>
        <rFont val="Times#20New#20Roman"/>
      </rPr>
      <t xml:space="preserve">İSK </t>
    </r>
    <r>
      <rPr>
        <sz val="11.5"/>
        <rFont val="Times New Roman"/>
        <family val="1"/>
        <charset val="162"/>
      </rPr>
      <t>D</t>
    </r>
    <r>
      <rPr>
        <sz val="9.5"/>
        <rFont val="Times#20New#20Roman"/>
      </rPr>
      <t xml:space="preserve">EĞERLENDİRMESİ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KİBİ </t>
    </r>
    <r>
      <rPr>
        <sz val="11.5"/>
        <rFont val="Times New Roman"/>
        <family val="1"/>
        <charset val="162"/>
      </rPr>
      <t>................................................................................................ 32</t>
    </r>
  </si>
  <si>
    <r>
      <t xml:space="preserve">5.2.1. OKUL KURUMLARIN RİSK DEĞERLENDİRME EKİPLERİ </t>
    </r>
    <r>
      <rPr>
        <i/>
        <sz val="11.5"/>
        <rFont val="Times New Roman"/>
        <family val="1"/>
        <charset val="162"/>
      </rPr>
      <t>............................................. 34</t>
    </r>
  </si>
  <si>
    <r>
      <t>5.3. R</t>
    </r>
    <r>
      <rPr>
        <sz val="9.5"/>
        <rFont val="Times#20New#20Roman"/>
      </rPr>
      <t xml:space="preserve">İSK </t>
    </r>
    <r>
      <rPr>
        <sz val="11.5"/>
        <rFont val="Times New Roman"/>
        <family val="1"/>
        <charset val="162"/>
      </rPr>
      <t>D</t>
    </r>
    <r>
      <rPr>
        <sz val="9.5"/>
        <rFont val="Times#20New#20Roman"/>
      </rPr>
      <t xml:space="preserve">EĞERLENDİRMESİ </t>
    </r>
    <r>
      <rPr>
        <sz val="11.5"/>
        <rFont val="Times New Roman"/>
        <family val="1"/>
        <charset val="162"/>
      </rPr>
      <t>A</t>
    </r>
    <r>
      <rPr>
        <sz val="9.5"/>
        <rFont val="Times#20New#20Roman"/>
      </rPr>
      <t xml:space="preserve">ŞAMALARI </t>
    </r>
    <r>
      <rPr>
        <sz val="11.5"/>
        <rFont val="Times New Roman"/>
        <family val="1"/>
        <charset val="162"/>
      </rPr>
      <t>..................................................................................... 44</t>
    </r>
  </si>
  <si>
    <r>
      <t>5.4. R</t>
    </r>
    <r>
      <rPr>
        <sz val="9.5"/>
        <rFont val="Times#20New#20Roman"/>
      </rPr>
      <t xml:space="preserve">İSKLERİN </t>
    </r>
    <r>
      <rPr>
        <sz val="11.5"/>
        <rFont val="Times New Roman"/>
        <family val="1"/>
        <charset val="162"/>
      </rPr>
      <t>B</t>
    </r>
    <r>
      <rPr>
        <sz val="9.5"/>
        <rFont val="Times#20New#20Roman"/>
      </rPr>
      <t xml:space="preserve">ELİRLENMESİ VE </t>
    </r>
    <r>
      <rPr>
        <sz val="11.5"/>
        <rFont val="Times New Roman"/>
        <family val="1"/>
        <charset val="162"/>
      </rPr>
      <t>A</t>
    </r>
    <r>
      <rPr>
        <sz val="9.5"/>
        <rFont val="Times#20New#20Roman"/>
      </rPr>
      <t xml:space="preserve">NALİZİ </t>
    </r>
    <r>
      <rPr>
        <sz val="11.5"/>
        <rFont val="Times New Roman"/>
        <family val="1"/>
        <charset val="162"/>
      </rPr>
      <t>..................................................................................... 47</t>
    </r>
  </si>
  <si>
    <r>
      <t>5.5. R</t>
    </r>
    <r>
      <rPr>
        <sz val="9.5"/>
        <rFont val="Times#20New#20Roman"/>
      </rPr>
      <t xml:space="preserve">İSK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ONTROL </t>
    </r>
    <r>
      <rPr>
        <sz val="11.5"/>
        <rFont val="Times New Roman"/>
        <family val="1"/>
        <charset val="162"/>
      </rPr>
      <t>A</t>
    </r>
    <r>
      <rPr>
        <sz val="9.5"/>
        <rFont val="Times New Roman"/>
        <family val="1"/>
        <charset val="162"/>
      </rPr>
      <t xml:space="preserve">DIMLARI </t>
    </r>
    <r>
      <rPr>
        <sz val="11.5"/>
        <rFont val="Times New Roman"/>
        <family val="1"/>
        <charset val="162"/>
      </rPr>
      <t>...................................................................................................... 47</t>
    </r>
  </si>
  <si>
    <r>
      <t>5.6. D</t>
    </r>
    <r>
      <rPr>
        <sz val="9.5"/>
        <rFont val="Times#20New#20Roman"/>
      </rPr>
      <t xml:space="preserve">OKÜMANTASYON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 48</t>
    </r>
  </si>
  <si>
    <r>
      <t>5.7. R</t>
    </r>
    <r>
      <rPr>
        <sz val="9.5"/>
        <rFont val="Times#20New#20Roman"/>
      </rPr>
      <t xml:space="preserve">İSK </t>
    </r>
    <r>
      <rPr>
        <sz val="11.5"/>
        <rFont val="Times New Roman"/>
        <family val="1"/>
        <charset val="162"/>
      </rPr>
      <t>D</t>
    </r>
    <r>
      <rPr>
        <sz val="9.5"/>
        <rFont val="Times#20New#20Roman"/>
      </rPr>
      <t xml:space="preserve">EĞERLENDİRMESİNİN </t>
    </r>
    <r>
      <rPr>
        <sz val="11.5"/>
        <rFont val="Times New Roman"/>
        <family val="1"/>
        <charset val="162"/>
      </rPr>
      <t>Y</t>
    </r>
    <r>
      <rPr>
        <sz val="9.5"/>
        <rFont val="Times#20New#20Roman"/>
      </rPr>
      <t xml:space="preserve">ENİLENMESİ </t>
    </r>
    <r>
      <rPr>
        <sz val="11.5"/>
        <rFont val="Times New Roman"/>
        <family val="1"/>
        <charset val="162"/>
      </rPr>
      <t>.............................................................................. 49</t>
    </r>
  </si>
  <si>
    <r>
      <t>5.8. B</t>
    </r>
    <r>
      <rPr>
        <sz val="9.5"/>
        <rFont val="Times#20New#20Roman"/>
      </rPr>
      <t xml:space="preserve">İRDEN </t>
    </r>
    <r>
      <rPr>
        <sz val="11.5"/>
        <rFont val="Times New Roman"/>
        <family val="1"/>
        <charset val="162"/>
      </rPr>
      <t>F</t>
    </r>
    <r>
      <rPr>
        <sz val="9.5"/>
        <rFont val="Times New Roman"/>
        <family val="1"/>
        <charset val="162"/>
      </rPr>
      <t xml:space="preserve">AZLA </t>
    </r>
    <r>
      <rPr>
        <sz val="11.5"/>
        <rFont val="Times#20New#20Roman"/>
      </rPr>
      <t>İ</t>
    </r>
    <r>
      <rPr>
        <sz val="9.5"/>
        <rFont val="Times#20New#20Roman"/>
      </rPr>
      <t xml:space="preserve">ŞVEREN </t>
    </r>
    <r>
      <rPr>
        <sz val="11.5"/>
        <rFont val="Times New Roman"/>
        <family val="1"/>
        <charset val="162"/>
      </rPr>
      <t>O</t>
    </r>
    <r>
      <rPr>
        <sz val="9.5"/>
        <rFont val="Times New Roman"/>
        <family val="1"/>
        <charset val="162"/>
      </rPr>
      <t xml:space="preserve">LMASI </t>
    </r>
    <r>
      <rPr>
        <sz val="11.5"/>
        <rFont val="Times New Roman"/>
        <family val="1"/>
        <charset val="162"/>
      </rPr>
      <t>D</t>
    </r>
    <r>
      <rPr>
        <sz val="9.5"/>
        <rFont val="Times New Roman"/>
        <family val="1"/>
        <charset val="162"/>
      </rPr>
      <t xml:space="preserve">URUMUNDA </t>
    </r>
    <r>
      <rPr>
        <sz val="11.5"/>
        <rFont val="Times New Roman"/>
        <family val="1"/>
        <charset val="162"/>
      </rPr>
      <t>R</t>
    </r>
    <r>
      <rPr>
        <sz val="9.5"/>
        <rFont val="Times#20New#20Roman"/>
      </rPr>
      <t xml:space="preserve">İSK </t>
    </r>
    <r>
      <rPr>
        <sz val="11.5"/>
        <rFont val="Times New Roman"/>
        <family val="1"/>
        <charset val="162"/>
      </rPr>
      <t>D</t>
    </r>
    <r>
      <rPr>
        <sz val="9.5"/>
        <rFont val="Times#20New#20Roman"/>
      </rPr>
      <t xml:space="preserve">EĞERLENDİRMESİ </t>
    </r>
    <r>
      <rPr>
        <sz val="11.5"/>
        <rFont val="Times#20New#20Roman"/>
      </rPr>
      <t>Ç</t>
    </r>
    <r>
      <rPr>
        <sz val="9.5"/>
        <rFont val="Times#20New#20Roman"/>
      </rPr>
      <t xml:space="preserve">ALIŞMALARI </t>
    </r>
    <r>
      <rPr>
        <sz val="11.5"/>
        <rFont val="Times New Roman"/>
        <family val="1"/>
        <charset val="162"/>
      </rPr>
      <t>......... 49</t>
    </r>
  </si>
  <si>
    <r>
      <t xml:space="preserve">ALTINCI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.................................................................................................................... 50</t>
    </r>
  </si>
  <si>
    <r>
      <t xml:space="preserve">ACİL DURUM </t>
    </r>
    <r>
      <rPr>
        <b/>
        <sz val="11.5"/>
        <rFont val="Times New Roman"/>
        <family val="1"/>
        <charset val="162"/>
      </rPr>
      <t>PLANLARI, YANGINLA M</t>
    </r>
    <r>
      <rPr>
        <b/>
        <sz val="11.5"/>
        <rFont val="Times#20New#20Roman,Bold"/>
      </rPr>
      <t xml:space="preserve">ÜCADELE VE İLK </t>
    </r>
    <r>
      <rPr>
        <b/>
        <sz val="11.5"/>
        <rFont val="Times New Roman"/>
        <family val="1"/>
        <charset val="162"/>
      </rPr>
      <t>YARDIM .......................... 50</t>
    </r>
  </si>
  <si>
    <r>
      <t>6.1. A</t>
    </r>
    <r>
      <rPr>
        <sz val="9.5"/>
        <rFont val="Times#20New#20Roman"/>
      </rPr>
      <t xml:space="preserve">CİL </t>
    </r>
    <r>
      <rPr>
        <sz val="11.5"/>
        <rFont val="Times New Roman"/>
        <family val="1"/>
        <charset val="162"/>
      </rPr>
      <t>D</t>
    </r>
    <r>
      <rPr>
        <sz val="9.5"/>
        <rFont val="Times New Roman"/>
        <family val="1"/>
        <charset val="162"/>
      </rPr>
      <t xml:space="preserve">URUM </t>
    </r>
    <r>
      <rPr>
        <sz val="11.5"/>
        <rFont val="Times New Roman"/>
        <family val="1"/>
        <charset val="162"/>
      </rPr>
      <t>P</t>
    </r>
    <r>
      <rPr>
        <sz val="9.5"/>
        <rFont val="Times New Roman"/>
        <family val="1"/>
        <charset val="162"/>
      </rPr>
      <t xml:space="preserve">LANININ </t>
    </r>
    <r>
      <rPr>
        <sz val="11.5"/>
        <rFont val="Times New Roman"/>
        <family val="1"/>
        <charset val="162"/>
      </rPr>
      <t>H</t>
    </r>
    <r>
      <rPr>
        <sz val="9.5"/>
        <rFont val="Times New Roman"/>
        <family val="1"/>
        <charset val="162"/>
      </rPr>
      <t xml:space="preserve">AZIRLANMASI </t>
    </r>
    <r>
      <rPr>
        <sz val="11.5"/>
        <rFont val="Times New Roman"/>
        <family val="1"/>
        <charset val="162"/>
      </rPr>
      <t>................................................................................ 50</t>
    </r>
  </si>
  <si>
    <r>
      <t xml:space="preserve">6.1.1. Acil durum planı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 .... 50</t>
    </r>
  </si>
  <si>
    <r>
      <t xml:space="preserve">6.1.2. Acil durumların belirlenmesi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 .. 50</t>
    </r>
  </si>
  <si>
    <r>
      <t xml:space="preserve">6.1.3. Önleyici ve sınırlandırıcı </t>
    </r>
    <r>
      <rPr>
        <i/>
        <sz val="11.5"/>
        <rFont val="Times New Roman"/>
        <family val="1"/>
        <charset val="162"/>
      </rPr>
      <t>tedbirler ................................................................................. ... 50</t>
    </r>
  </si>
  <si>
    <r>
      <t xml:space="preserve">6.1.4. Acil durum müdahale ve tahliye yöntemleri </t>
    </r>
    <r>
      <rPr>
        <i/>
        <sz val="11.5"/>
        <rFont val="Times New Roman"/>
        <family val="1"/>
        <charset val="162"/>
      </rPr>
      <t>.................................................... .................  50</t>
    </r>
  </si>
  <si>
    <r>
      <t>6.1.5. Görevlendirilecek çalışanların belirlen</t>
    </r>
    <r>
      <rPr>
        <i/>
        <sz val="11.5"/>
        <rFont val="Times New Roman"/>
        <family val="1"/>
        <charset val="162"/>
      </rPr>
      <t>mesi ....................................................... ........ ... . 51</t>
    </r>
  </si>
  <si>
    <r>
      <t xml:space="preserve">6.1.6. Birden fazla kamu kurumunun beraber kullanıldığı binalarda, acil durum planları </t>
    </r>
    <r>
      <rPr>
        <i/>
        <sz val="11.5"/>
        <rFont val="Times New Roman"/>
        <family val="1"/>
        <charset val="162"/>
      </rPr>
      <t>......... 53</t>
    </r>
  </si>
  <si>
    <r>
      <t>6.2. Y</t>
    </r>
    <r>
      <rPr>
        <sz val="9.5"/>
        <rFont val="Times New Roman"/>
        <family val="1"/>
        <charset val="162"/>
      </rPr>
      <t xml:space="preserve">ANGINLA </t>
    </r>
    <r>
      <rPr>
        <sz val="11.5"/>
        <rFont val="Times New Roman"/>
        <family val="1"/>
        <charset val="162"/>
      </rPr>
      <t>M</t>
    </r>
    <r>
      <rPr>
        <sz val="9.5"/>
        <rFont val="Times#20New#20Roman"/>
      </rPr>
      <t xml:space="preserve">ÜCADELE </t>
    </r>
    <r>
      <rPr>
        <sz val="11.5"/>
        <rFont val="Times New Roman"/>
        <family val="1"/>
        <charset val="162"/>
      </rPr>
      <t>V</t>
    </r>
    <r>
      <rPr>
        <sz val="9.5"/>
        <rFont val="Times New Roman"/>
        <family val="1"/>
        <charset val="162"/>
      </rPr>
      <t xml:space="preserve">E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 xml:space="preserve">LK </t>
    </r>
    <r>
      <rPr>
        <sz val="11.5"/>
        <rFont val="Times New Roman"/>
        <family val="1"/>
        <charset val="162"/>
      </rPr>
      <t>Y</t>
    </r>
    <r>
      <rPr>
        <sz val="9.5"/>
        <rFont val="Times New Roman"/>
        <family val="1"/>
        <charset val="162"/>
      </rPr>
      <t xml:space="preserve">ARDIM </t>
    </r>
    <r>
      <rPr>
        <sz val="11.5"/>
        <rFont val="Times New Roman"/>
        <family val="1"/>
        <charset val="162"/>
      </rPr>
      <t>............................................................................. .....53</t>
    </r>
  </si>
  <si>
    <r>
      <t xml:space="preserve">6.2.1. Ekiplerin Kuruluşu, Görevleri ve Çalışma Esasları </t>
    </r>
    <r>
      <rPr>
        <i/>
        <sz val="11.5"/>
        <rFont val="Times New Roman"/>
        <family val="1"/>
        <charset val="162"/>
      </rPr>
      <t>........................................................ ...53</t>
    </r>
  </si>
  <si>
    <r>
      <t xml:space="preserve">6.2.2. Ekiplerin </t>
    </r>
    <r>
      <rPr>
        <i/>
        <sz val="11.5"/>
        <rFont val="Times#20New#20Roman,Italic"/>
      </rPr>
      <t xml:space="preserve">Görevleri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 . . 54</t>
    </r>
  </si>
  <si>
    <r>
      <t xml:space="preserve">6.2.3. Ekiplerin </t>
    </r>
    <r>
      <rPr>
        <i/>
        <sz val="11.5"/>
        <rFont val="Times#20New#20Roman,Italic"/>
      </rPr>
      <t xml:space="preserve">Çalışma Esasları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 .....54</t>
    </r>
  </si>
  <si>
    <r>
      <t xml:space="preserve">6.2.4. Bina Tehlike Sınıflandırması </t>
    </r>
    <r>
      <rPr>
        <i/>
        <sz val="11.5"/>
        <rFont val="Times New Roman"/>
        <family val="1"/>
        <charset val="162"/>
      </rPr>
      <t>...................................................................................... . ..... 55</t>
    </r>
  </si>
  <si>
    <r>
      <t xml:space="preserve">6.2.5. Taşınabilir Söndürme Cihazları </t>
    </r>
    <r>
      <rPr>
        <i/>
        <sz val="11.5"/>
        <rFont val="Times New Roman"/>
        <family val="1"/>
        <charset val="162"/>
      </rPr>
      <t>...................................................................................... .. 56</t>
    </r>
  </si>
  <si>
    <r>
      <t>6.2.6. Yangın Söndürme Cihazları (YSC) Dolum, Bakım ve Kontrolleri</t>
    </r>
    <r>
      <rPr>
        <i/>
        <sz val="11.5"/>
        <rFont val="Times New Roman"/>
        <family val="1"/>
        <charset val="162"/>
      </rPr>
      <t>........................................ 57</t>
    </r>
  </si>
  <si>
    <r>
      <t xml:space="preserve">6.3.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 xml:space="preserve">LKYARDIM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............................................................................................................................. 58</t>
    </r>
  </si>
  <si>
    <r>
      <t xml:space="preserve">6.3.1. Birden fazla kamu kurumunun beraber kullanıldığı binalarda İlkyardım </t>
    </r>
    <r>
      <rPr>
        <i/>
        <sz val="11.5"/>
        <rFont val="Times New Roman"/>
        <family val="1"/>
        <charset val="162"/>
      </rPr>
      <t>..................... ... 58</t>
    </r>
  </si>
  <si>
    <r>
      <t xml:space="preserve">6.3.2. Müdürlüğümüze bağlı kurum ve okullarda ilkyardım </t>
    </r>
    <r>
      <rPr>
        <i/>
        <sz val="11.5"/>
        <rFont val="Times New Roman"/>
        <family val="1"/>
        <charset val="162"/>
      </rPr>
      <t>........................................................ 58</t>
    </r>
  </si>
  <si>
    <r>
      <t xml:space="preserve">YEDİNCİ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..................................................................................................................... 59</t>
    </r>
  </si>
  <si>
    <r>
      <t xml:space="preserve">EĞİTİMLER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............................................................................................................................... 59</t>
    </r>
  </si>
  <si>
    <r>
      <t xml:space="preserve">7.1. </t>
    </r>
    <r>
      <rPr>
        <sz val="11.5"/>
        <rFont val="Times#20New#20Roman"/>
      </rPr>
      <t>Ç</t>
    </r>
    <r>
      <rPr>
        <sz val="9.5"/>
        <rFont val="Times#20New#20Roman"/>
      </rPr>
      <t xml:space="preserve">ALIŞANLARIN </t>
    </r>
    <r>
      <rPr>
        <sz val="11.5"/>
        <rFont val="Times New Roman"/>
        <family val="1"/>
        <charset val="162"/>
      </rPr>
      <t>T</t>
    </r>
    <r>
      <rPr>
        <sz val="9.5"/>
        <rFont val="Times New Roman"/>
        <family val="1"/>
        <charset val="162"/>
      </rPr>
      <t xml:space="preserve">EMEL </t>
    </r>
    <r>
      <rPr>
        <sz val="11.5"/>
        <rFont val="Times#20New#20Roman"/>
      </rPr>
      <t xml:space="preserve">İSG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ĞİTİMLERİ </t>
    </r>
    <r>
      <rPr>
        <sz val="11.5"/>
        <rFont val="Times New Roman"/>
        <family val="1"/>
        <charset val="162"/>
      </rPr>
      <t>................................................................................... 59</t>
    </r>
  </si>
  <si>
    <r>
      <t xml:space="preserve">7.1.1. Temel İş Sağlığı ve Güvenliği Eğitimleri </t>
    </r>
    <r>
      <rPr>
        <i/>
        <sz val="11.5"/>
        <rFont val="Times New Roman"/>
        <family val="1"/>
        <charset val="162"/>
      </rPr>
      <t>............................................................................. 59</t>
    </r>
  </si>
  <si>
    <r>
      <t xml:space="preserve">7.1.2. Eğitim Programlarının Hazırlanması </t>
    </r>
    <r>
      <rPr>
        <i/>
        <sz val="11.5"/>
        <rFont val="Times New Roman"/>
        <family val="1"/>
        <charset val="162"/>
      </rPr>
      <t>.................................................................................. 60</t>
    </r>
  </si>
  <si>
    <r>
      <t xml:space="preserve">7.1.3. </t>
    </r>
    <r>
      <rPr>
        <i/>
        <sz val="11.5"/>
        <rFont val="Times#20New#20Roman,Italic"/>
      </rPr>
      <t xml:space="preserve">Etkinliğin İçeriği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................................................................................................................ 61</t>
    </r>
  </si>
  <si>
    <r>
      <t xml:space="preserve">Ölçme Ve Değerlendirme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.............................................................................................................. 62</t>
    </r>
  </si>
  <si>
    <r>
      <t xml:space="preserve">7.1.3 </t>
    </r>
    <r>
      <rPr>
        <i/>
        <sz val="11.5"/>
        <rFont val="Times#20New#20Roman,Italic"/>
      </rPr>
      <t xml:space="preserve">Çalışanların Temel İş Sağlığı ve Güvenliği Eğitimlerinin Ücretlendirilmesi </t>
    </r>
    <r>
      <rPr>
        <i/>
        <sz val="11.5"/>
        <rFont val="Times New Roman"/>
        <family val="1"/>
        <charset val="162"/>
      </rPr>
      <t>......................... 62</t>
    </r>
  </si>
  <si>
    <r>
      <t>7.2. D</t>
    </r>
    <r>
      <rPr>
        <sz val="9.5"/>
        <rFont val="Times#20New#20Roman"/>
      </rPr>
      <t xml:space="preserve">İĞER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ĞİTİMLER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..................................................................................................................... 63</t>
    </r>
  </si>
  <si>
    <t>7.2.1. Stajyer, Çıraklar ve Mesleki Eğitim Gören Öğrencilerin Temel İş Sağlığı                                          ve Güvenliği Eğitimi ve İSG İş ve İşlemleri .................................................................................... 63</t>
  </si>
  <si>
    <r>
      <t xml:space="preserve">7.2.1.1. Okul dışında, işletmelerde mesleki eğitim ve staj çalışması yapan öğrenciler için: </t>
    </r>
    <r>
      <rPr>
        <sz val="11.5"/>
        <rFont val="Times New Roman"/>
        <family val="1"/>
        <charset val="162"/>
      </rPr>
      <t>………........... 63</t>
    </r>
  </si>
  <si>
    <t>7.2.1.2. Bakanlığımıza bağlı okul/kurum atölye ve laboratuarlarında yapılan                                                  mesleki eğitim uygulamalarında çırak ve öğrenciler için: …................................................................. 65</t>
  </si>
  <si>
    <r>
      <t>7.3. M</t>
    </r>
    <r>
      <rPr>
        <sz val="9.5"/>
        <rFont val="Times#20New#20Roman"/>
      </rPr>
      <t xml:space="preserve">ESLEKİ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ĞİTİM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..................................................................................................................... 66</t>
    </r>
  </si>
  <si>
    <r>
      <t xml:space="preserve">7.3.1. İşe uyum ve İşbaşı eğitimleri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 67</t>
    </r>
  </si>
  <si>
    <r>
      <t>7.4. Y</t>
    </r>
    <r>
      <rPr>
        <sz val="9.5"/>
        <rFont val="Times New Roman"/>
        <family val="1"/>
        <charset val="162"/>
      </rPr>
      <t xml:space="preserve">ANGIN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ĞİTİMİ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..................................................................................................................... 67</t>
    </r>
  </si>
  <si>
    <r>
      <t xml:space="preserve">7.4.1. </t>
    </r>
    <r>
      <rPr>
        <i/>
        <sz val="11.5"/>
        <rFont val="Times#20New#20Roman,Italic"/>
      </rPr>
      <t xml:space="preserve">Etkinliğin Amaçları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............................................................................................................ 68</t>
    </r>
  </si>
  <si>
    <r>
      <t xml:space="preserve">7.4.2 </t>
    </r>
    <r>
      <rPr>
        <i/>
        <sz val="11.5"/>
        <rFont val="Times#20New#20Roman,Italic"/>
      </rPr>
      <t xml:space="preserve">Öğretim Yöntem Teknik Ve Stratejileri </t>
    </r>
    <r>
      <rPr>
        <i/>
        <sz val="11.5"/>
        <rFont val="Times New Roman"/>
        <family val="1"/>
        <charset val="162"/>
      </rPr>
      <t>...........................................................................  .. 68</t>
    </r>
  </si>
  <si>
    <r>
      <t xml:space="preserve">7.4.3. Ölçme Ve Değerlendirme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  ... 68</t>
    </r>
  </si>
  <si>
    <r>
      <t xml:space="preserve">7.5. </t>
    </r>
    <r>
      <rPr>
        <sz val="10"/>
        <rFont val="Times#20New#20Roman"/>
      </rPr>
      <t>Ö</t>
    </r>
    <r>
      <rPr>
        <sz val="10"/>
        <rFont val="Times New Roman"/>
        <family val="1"/>
        <charset val="162"/>
      </rPr>
      <t>ZEL P</t>
    </r>
    <r>
      <rPr>
        <sz val="10"/>
        <rFont val="Times#20New#20Roman"/>
      </rPr>
      <t xml:space="preserve">OLİTİKA </t>
    </r>
    <r>
      <rPr>
        <sz val="10"/>
        <rFont val="Times New Roman"/>
        <family val="1"/>
        <charset val="162"/>
      </rPr>
      <t>G</t>
    </r>
    <r>
      <rPr>
        <sz val="10"/>
        <rFont val="Times#20New#20Roman"/>
      </rPr>
      <t xml:space="preserve">EREKTİREN </t>
    </r>
    <r>
      <rPr>
        <sz val="10"/>
        <rFont val="Times New Roman"/>
        <family val="1"/>
        <charset val="162"/>
      </rPr>
      <t xml:space="preserve">GRUPLARIN VE </t>
    </r>
    <r>
      <rPr>
        <sz val="10"/>
        <rFont val="Times#20New#20Roman"/>
      </rPr>
      <t>Ö</t>
    </r>
    <r>
      <rPr>
        <sz val="10"/>
        <rFont val="Times New Roman"/>
        <family val="1"/>
        <charset val="162"/>
      </rPr>
      <t>ZEL G</t>
    </r>
    <r>
      <rPr>
        <sz val="10"/>
        <rFont val="Times#20New#20Roman"/>
      </rPr>
      <t xml:space="preserve">ÖREVİ </t>
    </r>
    <r>
      <rPr>
        <sz val="10"/>
        <rFont val="Times New Roman"/>
        <family val="1"/>
        <charset val="162"/>
      </rPr>
      <t xml:space="preserve">BULUNAN </t>
    </r>
    <r>
      <rPr>
        <sz val="10"/>
        <rFont val="Times#20New#20Roman"/>
      </rPr>
      <t xml:space="preserve">ÇALIŞANLARIN </t>
    </r>
    <r>
      <rPr>
        <sz val="10"/>
        <rFont val="Times New Roman"/>
        <family val="1"/>
        <charset val="162"/>
      </rPr>
      <t>E</t>
    </r>
    <r>
      <rPr>
        <sz val="10"/>
        <rFont val="Times#20New#20Roman"/>
      </rPr>
      <t>ĞİTİMİ  …  ..69</t>
    </r>
  </si>
  <si>
    <r>
      <t>7.6. T</t>
    </r>
    <r>
      <rPr>
        <sz val="9.5"/>
        <rFont val="Times#20New#20Roman"/>
      </rPr>
      <t xml:space="preserve">EHLİKELİ VE </t>
    </r>
    <r>
      <rPr>
        <sz val="11.5"/>
        <rFont val="Times#20New#20Roman"/>
      </rPr>
      <t>Ç</t>
    </r>
    <r>
      <rPr>
        <sz val="9.5"/>
        <rFont val="Times New Roman"/>
        <family val="1"/>
        <charset val="162"/>
      </rPr>
      <t xml:space="preserve">OK </t>
    </r>
    <r>
      <rPr>
        <sz val="11.5"/>
        <rFont val="Times New Roman"/>
        <family val="1"/>
        <charset val="162"/>
      </rPr>
      <t>T</t>
    </r>
    <r>
      <rPr>
        <sz val="9.5"/>
        <rFont val="Times#20New#20Roman"/>
      </rPr>
      <t xml:space="preserve">EHLİKELİ </t>
    </r>
    <r>
      <rPr>
        <sz val="11.5"/>
        <rFont val="Times#20New#20Roman"/>
      </rPr>
      <t>İ</t>
    </r>
    <r>
      <rPr>
        <sz val="9.5"/>
        <rFont val="Times#20New#20Roman"/>
      </rPr>
      <t xml:space="preserve">ŞLERDE </t>
    </r>
    <r>
      <rPr>
        <sz val="11.5"/>
        <rFont val="Times#20New#20Roman"/>
      </rPr>
      <t>Ç</t>
    </r>
    <r>
      <rPr>
        <sz val="9.5"/>
        <rFont val="Times#20New#20Roman"/>
      </rPr>
      <t xml:space="preserve">ALIŞANLARIN </t>
    </r>
    <r>
      <rPr>
        <sz val="11.5"/>
        <rFont val="Times New Roman"/>
        <family val="1"/>
        <charset val="162"/>
      </rPr>
      <t>M</t>
    </r>
    <r>
      <rPr>
        <sz val="9.5"/>
        <rFont val="Times#20New#20Roman"/>
      </rPr>
      <t xml:space="preserve">ESLEKİ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ĞİTİMİ </t>
    </r>
    <r>
      <rPr>
        <sz val="11.5"/>
        <rFont val="Times New Roman"/>
        <family val="1"/>
        <charset val="162"/>
      </rPr>
      <t>.............................  .. 69</t>
    </r>
  </si>
  <si>
    <r>
      <t>7.7. G</t>
    </r>
    <r>
      <rPr>
        <sz val="9.5"/>
        <rFont val="Times New Roman"/>
        <family val="1"/>
        <charset val="162"/>
      </rPr>
      <t xml:space="preserve">ENEL </t>
    </r>
    <r>
      <rPr>
        <sz val="11.5"/>
        <rFont val="Times New Roman"/>
        <family val="1"/>
        <charset val="162"/>
      </rPr>
      <t>H</t>
    </r>
    <r>
      <rPr>
        <sz val="9.5"/>
        <rFont val="Times#20New#20Roman"/>
      </rPr>
      <t xml:space="preserve">İJYEN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ĞİTİMİ </t>
    </r>
    <r>
      <rPr>
        <sz val="11.5"/>
        <rFont val="Times New Roman"/>
        <family val="1"/>
        <charset val="162"/>
      </rPr>
      <t>......................................................................................................  .... 69</t>
    </r>
  </si>
  <si>
    <r>
      <t xml:space="preserve">7.8.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 xml:space="preserve">LK </t>
    </r>
    <r>
      <rPr>
        <sz val="11.5"/>
        <rFont val="Times New Roman"/>
        <family val="1"/>
        <charset val="162"/>
      </rPr>
      <t>Y</t>
    </r>
    <r>
      <rPr>
        <sz val="9.5"/>
        <rFont val="Times New Roman"/>
        <family val="1"/>
        <charset val="162"/>
      </rPr>
      <t xml:space="preserve">ARDIMCI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ĞİTİMLERİ </t>
    </r>
    <r>
      <rPr>
        <sz val="11.5"/>
        <rFont val="Times New Roman"/>
        <family val="1"/>
        <charset val="162"/>
      </rPr>
      <t>.................................................................................................  ... 69</t>
    </r>
  </si>
  <si>
    <r>
      <t xml:space="preserve">7.8.1. Etkinliğin Uygulanması İle İlgili Açıklamalar </t>
    </r>
    <r>
      <rPr>
        <i/>
        <sz val="11.5"/>
        <rFont val="Times New Roman"/>
        <family val="1"/>
        <charset val="162"/>
      </rPr>
      <t>...............................................................  ... 70</t>
    </r>
  </si>
  <si>
    <r>
      <t xml:space="preserve">7.8.2. </t>
    </r>
    <r>
      <rPr>
        <i/>
        <sz val="11.5"/>
        <rFont val="Times#20New#20Roman,Italic"/>
      </rPr>
      <t>Öğretim Yöntem</t>
    </r>
    <r>
      <rPr>
        <i/>
        <sz val="11.5"/>
        <rFont val="Times New Roman"/>
        <family val="1"/>
        <charset val="162"/>
      </rPr>
      <t>-Teknik Ve Stratejileri .......................................................................  ..... 70</t>
    </r>
  </si>
  <si>
    <r>
      <t xml:space="preserve">7.8.3. </t>
    </r>
    <r>
      <rPr>
        <i/>
        <sz val="11.5"/>
        <rFont val="Times#20New#20Roman,Italic"/>
      </rPr>
      <t xml:space="preserve">Ölçme Ve Değerlendirme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  ... 70</t>
    </r>
  </si>
  <si>
    <r>
      <t xml:space="preserve">SEKİZİNCİ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  ... 71</t>
    </r>
  </si>
  <si>
    <r>
      <t xml:space="preserve">İŞ GÜVENLİĞİ </t>
    </r>
    <r>
      <rPr>
        <b/>
        <sz val="11.5"/>
        <rFont val="Times New Roman"/>
        <family val="1"/>
        <charset val="162"/>
      </rPr>
      <t xml:space="preserve">UZMANI, </t>
    </r>
    <r>
      <rPr>
        <b/>
        <sz val="11.5"/>
        <rFont val="Times#20New#20Roman,Bold"/>
      </rPr>
      <t xml:space="preserve">İŞYERİ HEKİMİ </t>
    </r>
    <r>
      <rPr>
        <b/>
        <sz val="11.5"/>
        <rFont val="Times New Roman"/>
        <family val="1"/>
        <charset val="162"/>
      </rPr>
      <t xml:space="preserve">VE </t>
    </r>
    <r>
      <rPr>
        <b/>
        <sz val="11.5"/>
        <rFont val="Times#20New#20Roman,Bold"/>
      </rPr>
      <t xml:space="preserve">DİĞER </t>
    </r>
    <r>
      <rPr>
        <b/>
        <sz val="11.5"/>
        <rFont val="Times New Roman"/>
        <family val="1"/>
        <charset val="162"/>
      </rPr>
      <t xml:space="preserve">YARDIMCI </t>
    </r>
    <r>
      <rPr>
        <b/>
        <sz val="11.5"/>
        <rFont val="Times#20New#20Roman,Bold"/>
      </rPr>
      <t>SAĞLIK PERSONELİNİN GÖREV, YETKİ, SORUMLULUK VE ÇALIŞMA SÜRELERİ ............  .. 71</t>
    </r>
  </si>
  <si>
    <r>
      <t xml:space="preserve">8.1.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ÜVENLIĞI </t>
    </r>
    <r>
      <rPr>
        <sz val="11.5"/>
        <rFont val="Times New Roman"/>
        <family val="1"/>
        <charset val="162"/>
      </rPr>
      <t>U</t>
    </r>
    <r>
      <rPr>
        <sz val="9.5"/>
        <rFont val="Times New Roman"/>
        <family val="1"/>
        <charset val="162"/>
      </rPr>
      <t xml:space="preserve">ZMANLARININ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>ÖREV</t>
    </r>
    <r>
      <rPr>
        <sz val="11.5"/>
        <rFont val="Times New Roman"/>
        <family val="1"/>
        <charset val="162"/>
      </rPr>
      <t>, Y</t>
    </r>
    <r>
      <rPr>
        <sz val="9.5"/>
        <rFont val="Times New Roman"/>
        <family val="1"/>
        <charset val="162"/>
      </rPr>
      <t>ETKI</t>
    </r>
    <r>
      <rPr>
        <sz val="11.5"/>
        <rFont val="Times New Roman"/>
        <family val="1"/>
        <charset val="162"/>
      </rPr>
      <t>, S</t>
    </r>
    <r>
      <rPr>
        <sz val="9.5"/>
        <rFont val="Times New Roman"/>
        <family val="1"/>
        <charset val="162"/>
      </rPr>
      <t xml:space="preserve">ORUMLULUK VE </t>
    </r>
    <r>
      <rPr>
        <sz val="11.5"/>
        <rFont val="Times#20New#20Roman"/>
      </rPr>
      <t>Ç</t>
    </r>
    <r>
      <rPr>
        <sz val="9.5"/>
        <rFont val="Times#20New#20Roman"/>
      </rPr>
      <t xml:space="preserve">ALIŞMA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ÜRELERI </t>
    </r>
    <r>
      <rPr>
        <sz val="11.5"/>
        <rFont val="Times New Roman"/>
        <family val="1"/>
        <charset val="162"/>
      </rPr>
      <t>..........  .. 71</t>
    </r>
  </si>
  <si>
    <r>
      <t>8.2. (A) K</t>
    </r>
    <r>
      <rPr>
        <sz val="9.5"/>
        <rFont val="Times#20New#20Roman"/>
      </rPr>
      <t>OORDİNATÖR</t>
    </r>
    <r>
      <rPr>
        <sz val="11.5"/>
        <rFont val="Times#20New#20Roman"/>
      </rPr>
      <t xml:space="preserve">/İSG </t>
    </r>
    <r>
      <rPr>
        <sz val="11.5"/>
        <rFont val="Times New Roman"/>
        <family val="1"/>
        <charset val="162"/>
      </rPr>
      <t>B</t>
    </r>
    <r>
      <rPr>
        <sz val="9.5"/>
        <rFont val="Times#20New#20Roman"/>
      </rPr>
      <t xml:space="preserve">ÜRO </t>
    </r>
    <r>
      <rPr>
        <sz val="11.5"/>
        <rFont val="Times New Roman"/>
        <family val="1"/>
        <charset val="162"/>
      </rPr>
      <t>Y</t>
    </r>
    <r>
      <rPr>
        <sz val="9.5"/>
        <rFont val="Times#20New#20Roman"/>
      </rPr>
      <t xml:space="preserve">ÖNETİCİSİ </t>
    </r>
    <r>
      <rPr>
        <sz val="11.5"/>
        <rFont val="Times New Roman"/>
        <family val="1"/>
        <charset val="162"/>
      </rPr>
      <t>.........................................................................  .. 71</t>
    </r>
  </si>
  <si>
    <r>
      <t xml:space="preserve">8.2.1. Koordinatör/İSG Büro Yöneticisi Görevleri; </t>
    </r>
    <r>
      <rPr>
        <i/>
        <sz val="11.5"/>
        <rFont val="Times New Roman"/>
        <family val="1"/>
        <charset val="162"/>
      </rPr>
      <t>...............................................................  .. . 72</t>
    </r>
  </si>
  <si>
    <r>
      <t xml:space="preserve">8.3. (B)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ÜVENLİĞİ </t>
    </r>
    <r>
      <rPr>
        <sz val="11.5"/>
        <rFont val="Times New Roman"/>
        <family val="1"/>
        <charset val="162"/>
      </rPr>
      <t>U</t>
    </r>
    <r>
      <rPr>
        <sz val="9.5"/>
        <rFont val="Times New Roman"/>
        <family val="1"/>
        <charset val="162"/>
      </rPr>
      <t xml:space="preserve">ZMANLARI </t>
    </r>
    <r>
      <rPr>
        <sz val="11.5"/>
        <rFont val="Times New Roman"/>
        <family val="1"/>
        <charset val="162"/>
      </rPr>
      <t>.........................................................................................  .... 72</t>
    </r>
  </si>
  <si>
    <r>
      <t xml:space="preserve">8.3.1. İş Güvenliği Uzmanlarının Görevleri </t>
    </r>
    <r>
      <rPr>
        <i/>
        <sz val="11.5"/>
        <rFont val="Times New Roman"/>
        <family val="1"/>
        <charset val="162"/>
      </rPr>
      <t>..........................................................................  .... 73</t>
    </r>
  </si>
  <si>
    <t>8.3.1.1. Rehberlik ................................................................................................................     ... . 73</t>
  </si>
  <si>
    <r>
      <t xml:space="preserve">8.3.1.2. Risk değerlendirmesi </t>
    </r>
    <r>
      <rPr>
        <sz val="11.5"/>
        <rFont val="Times New Roman"/>
        <family val="1"/>
        <charset val="162"/>
      </rPr>
      <t>.................................................................................................     .... 75</t>
    </r>
  </si>
  <si>
    <r>
      <t xml:space="preserve">8.3.1.3. Ortam Gözetimi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     .... 76</t>
    </r>
  </si>
  <si>
    <r>
      <t xml:space="preserve">8.3.1.4. Eğitim, bilgilendirme ve kayıt; </t>
    </r>
    <r>
      <rPr>
        <sz val="11.5"/>
        <rFont val="Times New Roman"/>
        <family val="1"/>
        <charset val="162"/>
      </rPr>
      <t>....................................................................................   . ..... 77</t>
    </r>
  </si>
  <si>
    <r>
      <t xml:space="preserve">8.3.1.5. </t>
    </r>
    <r>
      <rPr>
        <sz val="11.5"/>
        <rFont val="Times#20New#20Roman"/>
      </rPr>
      <t>İlgili birimlerle işbirliği</t>
    </r>
    <r>
      <rPr>
        <sz val="11.5"/>
        <rFont val="Times New Roman"/>
        <family val="1"/>
        <charset val="162"/>
      </rPr>
      <t>; .................................................................................................  .  .. 77</t>
    </r>
  </si>
  <si>
    <r>
      <t xml:space="preserve">8.3.1.6. (C) Koordinatör, Büro Yöneticisi ve İş Güvenliği Uzmanı Görevlendirme Esasları </t>
    </r>
    <r>
      <rPr>
        <sz val="11.5"/>
        <rFont val="Times New Roman"/>
        <family val="1"/>
        <charset val="162"/>
      </rPr>
      <t>……… .  ... 77</t>
    </r>
  </si>
  <si>
    <r>
      <t xml:space="preserve">8.4. </t>
    </r>
    <r>
      <rPr>
        <sz val="11.5"/>
        <rFont val="Times#20New#20Roman"/>
      </rPr>
      <t>İ</t>
    </r>
    <r>
      <rPr>
        <sz val="9.5"/>
        <rFont val="Times#20New#20Roman"/>
      </rPr>
      <t xml:space="preserve">ŞYERİ </t>
    </r>
    <r>
      <rPr>
        <sz val="11.5"/>
        <rFont val="Times New Roman"/>
        <family val="1"/>
        <charset val="162"/>
      </rPr>
      <t>H</t>
    </r>
    <r>
      <rPr>
        <sz val="9.5"/>
        <rFont val="Times#20New#20Roman"/>
      </rPr>
      <t xml:space="preserve">EKİMİNİN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>ÖREV</t>
    </r>
    <r>
      <rPr>
        <sz val="11.5"/>
        <rFont val="Times New Roman"/>
        <family val="1"/>
        <charset val="162"/>
      </rPr>
      <t>, Y</t>
    </r>
    <r>
      <rPr>
        <sz val="9.5"/>
        <rFont val="Times#20New#20Roman"/>
      </rPr>
      <t>ETKİ</t>
    </r>
    <r>
      <rPr>
        <sz val="11.5"/>
        <rFont val="Times New Roman"/>
        <family val="1"/>
        <charset val="162"/>
      </rPr>
      <t>, S</t>
    </r>
    <r>
      <rPr>
        <sz val="9.5"/>
        <rFont val="Times New Roman"/>
        <family val="1"/>
        <charset val="162"/>
      </rPr>
      <t xml:space="preserve">ORUMLULUK </t>
    </r>
    <r>
      <rPr>
        <sz val="11.5"/>
        <rFont val="Times New Roman"/>
        <family val="1"/>
        <charset val="162"/>
      </rPr>
      <t>V</t>
    </r>
    <r>
      <rPr>
        <sz val="9.5"/>
        <rFont val="Times New Roman"/>
        <family val="1"/>
        <charset val="162"/>
      </rPr>
      <t xml:space="preserve">E </t>
    </r>
    <r>
      <rPr>
        <sz val="11.5"/>
        <rFont val="Times#20New#20Roman"/>
      </rPr>
      <t>Ç</t>
    </r>
    <r>
      <rPr>
        <sz val="9.5"/>
        <rFont val="Times#20New#20Roman"/>
      </rPr>
      <t xml:space="preserve">ALIŞMA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ÜRELERİ </t>
    </r>
    <r>
      <rPr>
        <sz val="11.5"/>
        <rFont val="Times New Roman"/>
        <family val="1"/>
        <charset val="162"/>
      </rPr>
      <t>.......................... .  .. 79</t>
    </r>
  </si>
  <si>
    <r>
      <t xml:space="preserve">8.4.1. İşyeri Hekimlerinin Görevleri </t>
    </r>
    <r>
      <rPr>
        <i/>
        <sz val="11.5"/>
        <rFont val="Times New Roman"/>
        <family val="1"/>
        <charset val="162"/>
      </rPr>
      <t>......................................................................................  .  . 79</t>
    </r>
  </si>
  <si>
    <t>8.4.1.1. Rehberlik; ................................................................................................................... .   .. 80</t>
  </si>
  <si>
    <r>
      <t xml:space="preserve">8.4.1.2. </t>
    </r>
    <r>
      <rPr>
        <sz val="11.5"/>
        <rFont val="Times#20New#20Roman"/>
      </rPr>
      <t xml:space="preserve">Risk değerlendirmesi </t>
    </r>
    <r>
      <rPr>
        <sz val="11.5"/>
        <rFont val="Times New Roman"/>
        <family val="1"/>
        <charset val="162"/>
      </rPr>
      <t>...................................................................................................   . .. 80</t>
    </r>
  </si>
  <si>
    <r>
      <t xml:space="preserve">8.4.1.3. </t>
    </r>
    <r>
      <rPr>
        <sz val="11.5"/>
        <rFont val="Times#20New#20Roman"/>
      </rPr>
      <t xml:space="preserve">Sağlık gözetimi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    .. 81</t>
    </r>
  </si>
  <si>
    <r>
      <t xml:space="preserve">8.4.1.4. </t>
    </r>
    <r>
      <rPr>
        <sz val="11.5"/>
        <rFont val="Times#20New#20Roman"/>
      </rPr>
      <t xml:space="preserve">Eğitim, bilgilendirme ve kayıt </t>
    </r>
    <r>
      <rPr>
        <sz val="11.5"/>
        <rFont val="Times New Roman"/>
        <family val="1"/>
        <charset val="162"/>
      </rPr>
      <t>........................................................................................    ... 82</t>
    </r>
  </si>
  <si>
    <r>
      <t xml:space="preserve">8.4.1.5. </t>
    </r>
    <r>
      <rPr>
        <sz val="11.5"/>
        <rFont val="Times#20New#20Roman"/>
      </rPr>
      <t xml:space="preserve">İlgili birimlerle işbirliği </t>
    </r>
    <r>
      <rPr>
        <sz val="11.5"/>
        <rFont val="Times New Roman"/>
        <family val="1"/>
        <charset val="162"/>
      </rPr>
      <t>..................................................................................................    ... 82</t>
    </r>
  </si>
  <si>
    <r>
      <t>8.4.2.</t>
    </r>
    <r>
      <rPr>
        <i/>
        <sz val="11.5"/>
        <rFont val="Times#20New#20Roman,Italic"/>
      </rPr>
      <t xml:space="preserve">İşyeri hekiminin yetkileri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 .   .. 83</t>
    </r>
  </si>
  <si>
    <r>
      <t xml:space="preserve">8.4.3. </t>
    </r>
    <r>
      <rPr>
        <i/>
        <sz val="11.5"/>
        <rFont val="Times#20New#20Roman,Italic"/>
      </rPr>
      <t xml:space="preserve">İşyeri hekiminin yükümlülükleri </t>
    </r>
    <r>
      <rPr>
        <i/>
        <sz val="11.5"/>
        <rFont val="Times New Roman"/>
        <family val="1"/>
        <charset val="162"/>
      </rPr>
      <t>................................................................................ .    .. 83</t>
    </r>
  </si>
  <si>
    <r>
      <t xml:space="preserve">8.4.4. </t>
    </r>
    <r>
      <rPr>
        <i/>
        <sz val="11.5"/>
        <rFont val="Times#20New#20Roman,Italic"/>
      </rPr>
      <t xml:space="preserve">İşyeri hekimlerinin çalışma süreleri </t>
    </r>
    <r>
      <rPr>
        <i/>
        <sz val="11.5"/>
        <rFont val="Times New Roman"/>
        <family val="1"/>
        <charset val="162"/>
      </rPr>
      <t>........................................................................... ..     84</t>
    </r>
  </si>
  <si>
    <r>
      <t>8.5. D</t>
    </r>
    <r>
      <rPr>
        <sz val="9.5"/>
        <rFont val="Times#20New#20Roman"/>
      </rPr>
      <t xml:space="preserve">İĞER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AĞLIK </t>
    </r>
    <r>
      <rPr>
        <sz val="11.5"/>
        <rFont val="Times New Roman"/>
        <family val="1"/>
        <charset val="162"/>
      </rPr>
      <t>P</t>
    </r>
    <r>
      <rPr>
        <sz val="9.5"/>
        <rFont val="Times#20New#20Roman"/>
      </rPr>
      <t xml:space="preserve">ERSONELİNİN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>ÖREV</t>
    </r>
    <r>
      <rPr>
        <sz val="11.5"/>
        <rFont val="Times New Roman"/>
        <family val="1"/>
        <charset val="162"/>
      </rPr>
      <t>, Y</t>
    </r>
    <r>
      <rPr>
        <sz val="9.5"/>
        <rFont val="Times#20New#20Roman"/>
      </rPr>
      <t>ETKİ</t>
    </r>
    <r>
      <rPr>
        <sz val="11.5"/>
        <rFont val="Times New Roman"/>
        <family val="1"/>
        <charset val="162"/>
      </rPr>
      <t>, S</t>
    </r>
    <r>
      <rPr>
        <sz val="9.5"/>
        <rFont val="Times New Roman"/>
        <family val="1"/>
        <charset val="162"/>
      </rPr>
      <t xml:space="preserve">ORUMLULUK </t>
    </r>
    <r>
      <rPr>
        <sz val="11.5"/>
        <rFont val="Times New Roman"/>
        <family val="1"/>
        <charset val="162"/>
      </rPr>
      <t>V</t>
    </r>
    <r>
      <rPr>
        <sz val="9.5"/>
        <rFont val="Times New Roman"/>
        <family val="1"/>
        <charset val="162"/>
      </rPr>
      <t xml:space="preserve">E </t>
    </r>
    <r>
      <rPr>
        <sz val="11.5"/>
        <rFont val="Times#20New#20Roman"/>
      </rPr>
      <t>Ç</t>
    </r>
    <r>
      <rPr>
        <sz val="9.5"/>
        <rFont val="Times#20New#20Roman"/>
      </rPr>
      <t xml:space="preserve">ALIŞMA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ÜRELERİ </t>
    </r>
    <r>
      <rPr>
        <sz val="11.5"/>
        <rFont val="Times New Roman"/>
        <family val="1"/>
        <charset val="162"/>
      </rPr>
      <t>............... 84</t>
    </r>
  </si>
  <si>
    <r>
      <t xml:space="preserve">8.5.1. </t>
    </r>
    <r>
      <rPr>
        <i/>
        <sz val="11.5"/>
        <rFont val="Times#20New#20Roman,Italic"/>
      </rPr>
      <t xml:space="preserve">Diğer sağlık personelinin görevleri </t>
    </r>
    <r>
      <rPr>
        <i/>
        <sz val="11.5"/>
        <rFont val="Times New Roman"/>
        <family val="1"/>
        <charset val="162"/>
      </rPr>
      <t>.................................................................................. 84</t>
    </r>
  </si>
  <si>
    <r>
      <t xml:space="preserve">8.5.2. Diğer sağlık personelinin yetkileri </t>
    </r>
    <r>
      <rPr>
        <i/>
        <sz val="11.5"/>
        <rFont val="Times New Roman"/>
        <family val="1"/>
        <charset val="162"/>
      </rPr>
      <t>.................................................................................... 85</t>
    </r>
  </si>
  <si>
    <r>
      <t xml:space="preserve">8.5.3. Diğer sağlık personelinin yükümlülükleri </t>
    </r>
    <r>
      <rPr>
        <i/>
        <sz val="11.5"/>
        <rFont val="Times New Roman"/>
        <family val="1"/>
        <charset val="162"/>
      </rPr>
      <t>......................................................................... 85</t>
    </r>
  </si>
  <si>
    <r>
      <t xml:space="preserve">8.5.4. Diğer sağlık personelinin çalışma süreleri </t>
    </r>
    <r>
      <rPr>
        <i/>
        <sz val="11.5"/>
        <rFont val="Times New Roman"/>
        <family val="1"/>
        <charset val="162"/>
      </rPr>
      <t>........................................................................ 85</t>
    </r>
  </si>
  <si>
    <r>
      <t xml:space="preserve">DOKUZUNCU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 86</t>
    </r>
  </si>
  <si>
    <r>
      <t xml:space="preserve">İŞ SAĞLIĞI VE GÜVENLİĞİ (İSG) </t>
    </r>
    <r>
      <rPr>
        <b/>
        <sz val="11.5"/>
        <rFont val="Times New Roman"/>
        <family val="1"/>
        <charset val="162"/>
      </rPr>
      <t>KURULLARI .................................................................. 86</t>
    </r>
  </si>
  <si>
    <r>
      <t xml:space="preserve">9.1.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 xml:space="preserve">SG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URULLARININ </t>
    </r>
    <r>
      <rPr>
        <sz val="11.5"/>
        <rFont val="Times New Roman"/>
        <family val="1"/>
        <charset val="162"/>
      </rPr>
      <t>E</t>
    </r>
    <r>
      <rPr>
        <sz val="9.5"/>
        <rFont val="Times New Roman"/>
        <family val="1"/>
        <charset val="162"/>
      </rPr>
      <t xml:space="preserve">SAS </t>
    </r>
    <r>
      <rPr>
        <sz val="11.5"/>
        <rFont val="Times New Roman"/>
        <family val="1"/>
        <charset val="162"/>
      </rPr>
      <t>V</t>
    </r>
    <r>
      <rPr>
        <sz val="9.5"/>
        <rFont val="Times New Roman"/>
        <family val="1"/>
        <charset val="162"/>
      </rPr>
      <t xml:space="preserve">E </t>
    </r>
    <r>
      <rPr>
        <sz val="11.5"/>
        <rFont val="Times New Roman"/>
        <family val="1"/>
        <charset val="162"/>
      </rPr>
      <t>U</t>
    </r>
    <r>
      <rPr>
        <sz val="9.5"/>
        <rFont val="Times#20New#20Roman"/>
      </rPr>
      <t xml:space="preserve">SULLERİ </t>
    </r>
    <r>
      <rPr>
        <sz val="11.5"/>
        <rFont val="Times New Roman"/>
        <family val="1"/>
        <charset val="162"/>
      </rPr>
      <t>................................................................................... 86</t>
    </r>
  </si>
  <si>
    <r>
      <t xml:space="preserve">9.1.1. İşverenin yükümlülüğü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 87</t>
    </r>
  </si>
  <si>
    <r>
      <t xml:space="preserve">9.1.2. Kurulun oluşumu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............................................................................................................... 87</t>
    </r>
  </si>
  <si>
    <r>
      <t xml:space="preserve">9.1.3. Eğitim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................................................................................................................................ 87</t>
    </r>
  </si>
  <si>
    <r>
      <t xml:space="preserve">9.1.4. Görev ve Yetkiler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.............................................................................................................. 88</t>
    </r>
  </si>
  <si>
    <r>
      <t xml:space="preserve">9.1.5. Çalışma Usulleri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................................................................................................................ 89</t>
    </r>
  </si>
  <si>
    <r>
      <t xml:space="preserve">9.1.6. İşverenin veya işveren vekilinin kurula ilişkin genel yükümlülüğü </t>
    </r>
    <r>
      <rPr>
        <i/>
        <sz val="11.5"/>
        <rFont val="Times New Roman"/>
        <family val="1"/>
        <charset val="162"/>
      </rPr>
      <t>................................... 90</t>
    </r>
  </si>
  <si>
    <r>
      <t xml:space="preserve">9.1.7. Kurulun Yükümlülüğü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 90</t>
    </r>
  </si>
  <si>
    <r>
      <t xml:space="preserve">9.2.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 xml:space="preserve">L VE </t>
    </r>
    <r>
      <rPr>
        <sz val="11.5"/>
        <rFont val="Times#20New#20Roman"/>
      </rPr>
      <t>İ</t>
    </r>
    <r>
      <rPr>
        <sz val="9.5"/>
        <rFont val="Times#20New#20Roman"/>
      </rPr>
      <t xml:space="preserve">LÇE </t>
    </r>
    <r>
      <rPr>
        <sz val="11.5"/>
        <rFont val="Times New Roman"/>
        <family val="1"/>
        <charset val="162"/>
      </rPr>
      <t>M</t>
    </r>
    <r>
      <rPr>
        <sz val="9.5"/>
        <rFont val="Times#20New#20Roman"/>
      </rPr>
      <t xml:space="preserve">ÎLLI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ĞITIM </t>
    </r>
    <r>
      <rPr>
        <sz val="11.5"/>
        <rFont val="Times New Roman"/>
        <family val="1"/>
        <charset val="162"/>
      </rPr>
      <t>M</t>
    </r>
    <r>
      <rPr>
        <sz val="9.5"/>
        <rFont val="Times#20New#20Roman"/>
      </rPr>
      <t xml:space="preserve">ÜDÜRLÜĞÜ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AĞLIĞI VE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ÜVENLIĞI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OORDINASYON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>URULLARI</t>
    </r>
    <r>
      <rPr>
        <sz val="11"/>
        <rFont val="Times New Roman"/>
        <family val="1"/>
        <charset val="162"/>
      </rPr>
      <t xml:space="preserve"> ..90</t>
    </r>
  </si>
  <si>
    <r>
      <t xml:space="preserve">9.2.1. </t>
    </r>
    <r>
      <rPr>
        <i/>
        <sz val="11.5"/>
        <rFont val="Times#20New#20Roman,Italic"/>
      </rPr>
      <t xml:space="preserve">İl Mîlli Eğitim Müdürlüğü İş Sağlığı ve Güvenliği Koordinasyon Kurulu </t>
    </r>
    <r>
      <rPr>
        <i/>
        <sz val="11.5"/>
        <rFont val="Times New Roman"/>
        <family val="1"/>
        <charset val="162"/>
      </rPr>
      <t>.......................... 90</t>
    </r>
  </si>
  <si>
    <r>
      <t xml:space="preserve">9.2.2. </t>
    </r>
    <r>
      <rPr>
        <i/>
        <sz val="11.5"/>
        <rFont val="Times#20New#20Roman,Italic"/>
      </rPr>
      <t xml:space="preserve">İlçe Milli Eğitim Müdürlüğü İş Sağlığı ve Güvenliği Koordinasyon Kurulu </t>
    </r>
    <r>
      <rPr>
        <i/>
        <sz val="11.5"/>
        <rFont val="Times New Roman"/>
        <family val="1"/>
        <charset val="162"/>
      </rPr>
      <t>...................... 91</t>
    </r>
  </si>
  <si>
    <r>
      <t>9.3. O</t>
    </r>
    <r>
      <rPr>
        <sz val="9.5"/>
        <rFont val="Times New Roman"/>
        <family val="1"/>
        <charset val="162"/>
      </rPr>
      <t>KUL</t>
    </r>
    <r>
      <rPr>
        <sz val="11.5"/>
        <rFont val="Times New Roman"/>
        <family val="1"/>
        <charset val="162"/>
      </rPr>
      <t>/K</t>
    </r>
    <r>
      <rPr>
        <sz val="9.5"/>
        <rFont val="Times New Roman"/>
        <family val="1"/>
        <charset val="162"/>
      </rPr>
      <t xml:space="preserve">URUMLARIN </t>
    </r>
    <r>
      <rPr>
        <sz val="11.5"/>
        <rFont val="Times New Roman"/>
        <family val="1"/>
        <charset val="162"/>
      </rPr>
      <t>N</t>
    </r>
    <r>
      <rPr>
        <sz val="9.5"/>
        <rFont val="Times#20New#20Roman"/>
      </rPr>
      <t xml:space="preserve">İTELİKLERİNE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ÖRE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URULLAR </t>
    </r>
    <r>
      <rPr>
        <sz val="11.5"/>
        <rFont val="Times New Roman"/>
        <family val="1"/>
        <charset val="162"/>
      </rPr>
      <t>............................................................ 92</t>
    </r>
  </si>
  <si>
    <r>
      <t xml:space="preserve">ONUNCU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.................................................................................................................... 98</t>
    </r>
  </si>
  <si>
    <r>
      <t xml:space="preserve">SAĞLIK RAPORLARI, İŞ </t>
    </r>
    <r>
      <rPr>
        <b/>
        <sz val="11.5"/>
        <rFont val="Times New Roman"/>
        <family val="1"/>
        <charset val="162"/>
      </rPr>
      <t>KAZALARI VE MESLEK HASTALIKLARI ............................. 98</t>
    </r>
  </si>
  <si>
    <r>
      <t xml:space="preserve">10.1.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AZASI VE </t>
    </r>
    <r>
      <rPr>
        <sz val="11.5"/>
        <rFont val="Times New Roman"/>
        <family val="1"/>
        <charset val="162"/>
      </rPr>
      <t>M</t>
    </r>
    <r>
      <rPr>
        <sz val="9.5"/>
        <rFont val="Times New Roman"/>
        <family val="1"/>
        <charset val="162"/>
      </rPr>
      <t xml:space="preserve">ESLEK </t>
    </r>
    <r>
      <rPr>
        <sz val="11.5"/>
        <rFont val="Times New Roman"/>
        <family val="1"/>
        <charset val="162"/>
      </rPr>
      <t>H</t>
    </r>
    <r>
      <rPr>
        <sz val="9.5"/>
        <rFont val="Times New Roman"/>
        <family val="1"/>
        <charset val="162"/>
      </rPr>
      <t xml:space="preserve">ASTALIKLARININ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AYIT VE </t>
    </r>
    <r>
      <rPr>
        <sz val="11.5"/>
        <rFont val="Times New Roman"/>
        <family val="1"/>
        <charset val="162"/>
      </rPr>
      <t>B</t>
    </r>
    <r>
      <rPr>
        <sz val="9.5"/>
        <rFont val="Times#20New#20Roman"/>
      </rPr>
      <t xml:space="preserve">İLDİRİMİ </t>
    </r>
    <r>
      <rPr>
        <sz val="11.5"/>
        <rFont val="Times New Roman"/>
        <family val="1"/>
        <charset val="162"/>
      </rPr>
      <t>............................................. 98</t>
    </r>
  </si>
  <si>
    <r>
      <t xml:space="preserve">10.1.1. İlçe İşveren veya İşveren Vekili </t>
    </r>
    <r>
      <rPr>
        <i/>
        <sz val="11.5"/>
        <rFont val="Times New Roman"/>
        <family val="1"/>
        <charset val="162"/>
      </rPr>
      <t>....................................................................................... 98</t>
    </r>
  </si>
  <si>
    <r>
      <t xml:space="preserve">10.1.2. Verilen bilgi doğrultusunda İş Güvenliği Uzmanı ve İşyeri Hekimi; </t>
    </r>
    <r>
      <rPr>
        <i/>
        <sz val="11.5"/>
        <rFont val="Times New Roman"/>
        <family val="1"/>
        <charset val="162"/>
      </rPr>
      <t>................................ 98</t>
    </r>
  </si>
  <si>
    <r>
      <t xml:space="preserve">10.1.3. Destek Hizmetleri Şubesi;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 98</t>
    </r>
  </si>
  <si>
    <r>
      <t xml:space="preserve">10.1.4. Müdürlük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........................................................................................................................ 99</t>
    </r>
  </si>
  <si>
    <r>
      <t xml:space="preserve">10.1.5. Mesleki Eğitim Müdürlüğü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 99</t>
    </r>
  </si>
  <si>
    <r>
      <t xml:space="preserve">10.1.6. İlçe Mîlli Eğitim Müdürlüğü, Okul ve Kurumlar </t>
    </r>
    <r>
      <rPr>
        <i/>
        <sz val="11.5"/>
        <rFont val="Times New Roman"/>
        <family val="1"/>
        <charset val="162"/>
      </rPr>
      <t>.............................................................. 99</t>
    </r>
  </si>
  <si>
    <r>
      <t xml:space="preserve">ONBİRİNCİ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 100</t>
    </r>
  </si>
  <si>
    <r>
      <t xml:space="preserve">GÖREVLENDİRMELER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 100</t>
    </r>
  </si>
  <si>
    <r>
      <t>11.1. U</t>
    </r>
    <r>
      <rPr>
        <sz val="9.5"/>
        <rFont val="Times New Roman"/>
        <family val="1"/>
        <charset val="162"/>
      </rPr>
      <t xml:space="preserve">YGULAMA </t>
    </r>
    <r>
      <rPr>
        <sz val="11.5"/>
        <rFont val="Times New Roman"/>
        <family val="1"/>
        <charset val="162"/>
      </rPr>
      <t>E</t>
    </r>
    <r>
      <rPr>
        <sz val="9.5"/>
        <rFont val="Times New Roman"/>
        <family val="1"/>
        <charset val="162"/>
      </rPr>
      <t xml:space="preserve">SAS VE </t>
    </r>
    <r>
      <rPr>
        <sz val="11.5"/>
        <rFont val="Times New Roman"/>
        <family val="1"/>
        <charset val="162"/>
      </rPr>
      <t>U</t>
    </r>
    <r>
      <rPr>
        <sz val="9.5"/>
        <rFont val="Times#20New#20Roman"/>
      </rPr>
      <t>SULLERİ</t>
    </r>
    <r>
      <rPr>
        <sz val="11.5"/>
        <rFont val="Times New Roman"/>
        <family val="1"/>
        <charset val="162"/>
      </rPr>
      <t>............................................................................................ 100</t>
    </r>
  </si>
  <si>
    <r>
      <t xml:space="preserve">11.1.1. Kısmi Süreli Görevlendirilecek Uzman ve Hekimlerin Hizmet Süreleri </t>
    </r>
    <r>
      <rPr>
        <i/>
        <sz val="11.5"/>
        <rFont val="Times New Roman"/>
        <family val="1"/>
        <charset val="162"/>
      </rPr>
      <t>........................... 100</t>
    </r>
  </si>
  <si>
    <r>
      <t xml:space="preserve">11.1.2. Görevlendirme Usul ve Esasları </t>
    </r>
    <r>
      <rPr>
        <i/>
        <sz val="11.5"/>
        <rFont val="Times New Roman"/>
        <family val="1"/>
        <charset val="162"/>
      </rPr>
      <t>..................................................................................... 100</t>
    </r>
  </si>
  <si>
    <r>
      <t xml:space="preserve">11.1.3. Görevlendirme İptal Usul ve Esasları </t>
    </r>
    <r>
      <rPr>
        <i/>
        <sz val="11.5"/>
        <rFont val="Times New Roman"/>
        <family val="1"/>
        <charset val="162"/>
      </rPr>
      <t>............................................................................. 101</t>
    </r>
  </si>
  <si>
    <r>
      <t xml:space="preserve">ONİKİNCİ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................................................................................................................. 102</t>
    </r>
  </si>
  <si>
    <r>
      <t xml:space="preserve">PERİYODİK ÖLÇÜM </t>
    </r>
    <r>
      <rPr>
        <b/>
        <sz val="11.5"/>
        <rFont val="Times New Roman"/>
        <family val="1"/>
        <charset val="162"/>
      </rPr>
      <t>VE KONTROLLER ............................................................................ 102</t>
    </r>
  </si>
  <si>
    <r>
      <t>12.1. P</t>
    </r>
    <r>
      <rPr>
        <sz val="9.5"/>
        <rFont val="Times#20New#20Roman"/>
      </rPr>
      <t xml:space="preserve">ERİYODİK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ONTROL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 102</t>
    </r>
  </si>
  <si>
    <r>
      <t>12.2. P</t>
    </r>
    <r>
      <rPr>
        <sz val="9.5"/>
        <rFont val="Times#20New#20Roman"/>
      </rPr>
      <t xml:space="preserve">ERİYODİK </t>
    </r>
    <r>
      <rPr>
        <sz val="11.5"/>
        <rFont val="Times New Roman"/>
        <family val="1"/>
        <charset val="162"/>
      </rPr>
      <t>B</t>
    </r>
    <r>
      <rPr>
        <sz val="9.5"/>
        <rFont val="Times New Roman"/>
        <family val="1"/>
        <charset val="162"/>
      </rPr>
      <t xml:space="preserve">AKIM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 102</t>
    </r>
  </si>
  <si>
    <r>
      <t xml:space="preserve">12.2.1. Periyodik Kontrol ile Periyodik Bakım Arasındaki Ayırım </t>
    </r>
    <r>
      <rPr>
        <i/>
        <sz val="11.5"/>
        <rFont val="Times New Roman"/>
        <family val="1"/>
        <charset val="162"/>
      </rPr>
      <t>............................................. 102</t>
    </r>
  </si>
  <si>
    <t>12.2.2. Okul ve kurumlarımızın Periyodik Kontrol ve Bakımlarının Yapılması Konusundaki</t>
  </si>
  <si>
    <t>Sorumluluk ................................................................................................................................ 103</t>
  </si>
  <si>
    <r>
      <t xml:space="preserve">12.2.3. Okul ve Kurumlarımızda Periyodik Kontrollerin Yapılması </t>
    </r>
    <r>
      <rPr>
        <i/>
        <sz val="11.5"/>
        <rFont val="Times New Roman"/>
        <family val="1"/>
        <charset val="162"/>
      </rPr>
      <t>.......................................... 103</t>
    </r>
  </si>
  <si>
    <r>
      <t>12.3. B</t>
    </r>
    <r>
      <rPr>
        <sz val="9.5"/>
        <rFont val="Times New Roman"/>
        <family val="1"/>
        <charset val="162"/>
      </rPr>
      <t>AKIM</t>
    </r>
    <r>
      <rPr>
        <sz val="11.5"/>
        <rFont val="Times New Roman"/>
        <family val="1"/>
        <charset val="162"/>
      </rPr>
      <t>, O</t>
    </r>
    <r>
      <rPr>
        <sz val="9.5"/>
        <rFont val="Times New Roman"/>
        <family val="1"/>
        <charset val="162"/>
      </rPr>
      <t xml:space="preserve">NARIM </t>
    </r>
    <r>
      <rPr>
        <sz val="11.5"/>
        <rFont val="Times New Roman"/>
        <family val="1"/>
        <charset val="162"/>
      </rPr>
      <t>V</t>
    </r>
    <r>
      <rPr>
        <sz val="9.5"/>
        <rFont val="Times New Roman"/>
        <family val="1"/>
        <charset val="162"/>
      </rPr>
      <t xml:space="preserve">E </t>
    </r>
    <r>
      <rPr>
        <sz val="11.5"/>
        <rFont val="Times New Roman"/>
        <family val="1"/>
        <charset val="162"/>
      </rPr>
      <t>P</t>
    </r>
    <r>
      <rPr>
        <sz val="9.5"/>
        <rFont val="Times#20New#20Roman"/>
      </rPr>
      <t xml:space="preserve">ERİYODİK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ONTROLLER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 xml:space="preserve">LE </t>
    </r>
    <r>
      <rPr>
        <sz val="11.5"/>
        <rFont val="Times#20New#20Roman"/>
      </rPr>
      <t>İ</t>
    </r>
    <r>
      <rPr>
        <sz val="9.5"/>
        <rFont val="Times#20New#20Roman"/>
      </rPr>
      <t xml:space="preserve">LGİLİ </t>
    </r>
    <r>
      <rPr>
        <sz val="11.5"/>
        <rFont val="Times New Roman"/>
        <family val="1"/>
        <charset val="162"/>
      </rPr>
      <t>H</t>
    </r>
    <r>
      <rPr>
        <sz val="9.5"/>
        <rFont val="Times New Roman"/>
        <family val="1"/>
        <charset val="162"/>
      </rPr>
      <t xml:space="preserve">USUSLAR </t>
    </r>
    <r>
      <rPr>
        <sz val="11.5"/>
        <rFont val="Times New Roman"/>
        <family val="1"/>
        <charset val="162"/>
      </rPr>
      <t>.................................... 104</t>
    </r>
  </si>
  <si>
    <t>12.3.1. Genel hususlar ............................................................................................................... 104</t>
  </si>
  <si>
    <r>
      <t xml:space="preserve">12.3.2. Periyodik kontrole tabi iş ekipmanları </t>
    </r>
    <r>
      <rPr>
        <i/>
        <sz val="11.5"/>
        <rFont val="Times New Roman"/>
        <family val="1"/>
        <charset val="162"/>
      </rPr>
      <t>................................................................. …..... 105</t>
    </r>
  </si>
  <si>
    <r>
      <t xml:space="preserve">12.3.3. Kaldırma ve iletme ekipmanları </t>
    </r>
    <r>
      <rPr>
        <i/>
        <sz val="11.5"/>
        <rFont val="Times New Roman"/>
        <family val="1"/>
        <charset val="162"/>
      </rPr>
      <t>..................................................................................... 106</t>
    </r>
  </si>
  <si>
    <t>12.3.4. Tesisatlar ......................................................................................................... ............. 106</t>
  </si>
  <si>
    <r>
      <t xml:space="preserve">12.3.5. Tezgâhlar </t>
    </r>
    <r>
      <rPr>
        <i/>
        <sz val="11.5"/>
        <rFont val="Times New Roman"/>
        <family val="1"/>
        <charset val="162"/>
      </rPr>
      <t>...................................................................................................................... 107</t>
    </r>
  </si>
  <si>
    <r>
      <t xml:space="preserve">12.3.6. İş Sağiığı ve Güvenliği Bakımından Atölye ve Labaratuvarlar </t>
    </r>
    <r>
      <rPr>
        <i/>
        <sz val="11.5"/>
        <rFont val="Times New Roman"/>
        <family val="1"/>
        <charset val="162"/>
      </rPr>
      <t>...................................... 107</t>
    </r>
  </si>
  <si>
    <r>
      <t xml:space="preserve">ONÜÇÜNCÜ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............................................................................................................. 108</t>
    </r>
  </si>
  <si>
    <t>SAĞLIK VE GÜVENLİK İŞARETLERİ, İSG TALİMATLARI, KONTROL LİSTELERİ,FORMLAR, DÖKÜMANTASYON .................................................................... 108</t>
  </si>
  <si>
    <r>
      <t>13.1. S</t>
    </r>
    <r>
      <rPr>
        <sz val="9.5"/>
        <rFont val="Times#20New#20Roman"/>
      </rPr>
      <t xml:space="preserve">AĞLIK VE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ÜVENLİK </t>
    </r>
    <r>
      <rPr>
        <sz val="11.5"/>
        <rFont val="Times#20New#20Roman"/>
      </rPr>
      <t>İ</t>
    </r>
    <r>
      <rPr>
        <sz val="9.5"/>
        <rFont val="Times#20New#20Roman"/>
      </rPr>
      <t xml:space="preserve">ŞARETLERİ </t>
    </r>
    <r>
      <rPr>
        <sz val="11.5"/>
        <rFont val="Times New Roman"/>
        <family val="1"/>
        <charset val="162"/>
      </rPr>
      <t>........................................................................................ 108</t>
    </r>
  </si>
  <si>
    <r>
      <t xml:space="preserve">13.2.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AĞLIĞI </t>
    </r>
    <r>
      <rPr>
        <sz val="11.5"/>
        <rFont val="Times New Roman"/>
        <family val="1"/>
        <charset val="162"/>
      </rPr>
      <t>V</t>
    </r>
    <r>
      <rPr>
        <sz val="9.5"/>
        <rFont val="Times New Roman"/>
        <family val="1"/>
        <charset val="162"/>
      </rPr>
      <t xml:space="preserve">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ÜVENLİĞİ </t>
    </r>
    <r>
      <rPr>
        <sz val="11.5"/>
        <rFont val="Times New Roman"/>
        <family val="1"/>
        <charset val="162"/>
      </rPr>
      <t>M</t>
    </r>
    <r>
      <rPr>
        <sz val="9.5"/>
        <rFont val="Times#20New#20Roman"/>
      </rPr>
      <t xml:space="preserve">AKİNE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ULLANIM </t>
    </r>
    <r>
      <rPr>
        <sz val="11.5"/>
        <rFont val="Times New Roman"/>
        <family val="1"/>
        <charset val="162"/>
      </rPr>
      <t>T</t>
    </r>
    <r>
      <rPr>
        <sz val="9.5"/>
        <rFont val="Times#20New#20Roman"/>
      </rPr>
      <t xml:space="preserve">ALİMATLARI </t>
    </r>
    <r>
      <rPr>
        <sz val="11.5"/>
        <rFont val="Times New Roman"/>
        <family val="1"/>
        <charset val="162"/>
      </rPr>
      <t>.............................................. 109</t>
    </r>
  </si>
  <si>
    <r>
      <t xml:space="preserve">13.3. </t>
    </r>
    <r>
      <rPr>
        <sz val="11.5"/>
        <rFont val="Times#20New#20Roman"/>
      </rPr>
      <t>İ</t>
    </r>
    <r>
      <rPr>
        <sz val="9.5"/>
        <rFont val="Times#20New#20Roman"/>
      </rPr>
      <t xml:space="preserve">Ş </t>
    </r>
    <r>
      <rPr>
        <sz val="11.5"/>
        <rFont val="Times New Roman"/>
        <family val="1"/>
        <charset val="162"/>
      </rPr>
      <t>S</t>
    </r>
    <r>
      <rPr>
        <sz val="9.5"/>
        <rFont val="Times#20New#20Roman"/>
      </rPr>
      <t xml:space="preserve">AĞLİĞİ VE </t>
    </r>
    <r>
      <rPr>
        <sz val="11.5"/>
        <rFont val="Times New Roman"/>
        <family val="1"/>
        <charset val="162"/>
      </rPr>
      <t>G</t>
    </r>
    <r>
      <rPr>
        <sz val="9.5"/>
        <rFont val="Times#20New#20Roman"/>
      </rPr>
      <t xml:space="preserve">ÜVENLİĞİ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 xml:space="preserve">ONTROL </t>
    </r>
    <r>
      <rPr>
        <sz val="11.5"/>
        <rFont val="Times New Roman"/>
        <family val="1"/>
        <charset val="162"/>
      </rPr>
      <t>L</t>
    </r>
    <r>
      <rPr>
        <sz val="9.5"/>
        <rFont val="Times#20New#20Roman"/>
      </rPr>
      <t xml:space="preserve">İSTELERİ </t>
    </r>
    <r>
      <rPr>
        <sz val="11.5"/>
        <rFont val="Times New Roman"/>
        <family val="1"/>
        <charset val="162"/>
      </rPr>
      <t>..................................................................... 109</t>
    </r>
  </si>
  <si>
    <r>
      <t>13.4. F</t>
    </r>
    <r>
      <rPr>
        <sz val="9.5"/>
        <rFont val="Times New Roman"/>
        <family val="1"/>
        <charset val="162"/>
      </rPr>
      <t>ORM</t>
    </r>
    <r>
      <rPr>
        <sz val="11.5"/>
        <rFont val="Times New Roman"/>
        <family val="1"/>
        <charset val="162"/>
      </rPr>
      <t>-D</t>
    </r>
    <r>
      <rPr>
        <sz val="9.5"/>
        <rFont val="Times#20New#20Roman"/>
      </rPr>
      <t>OKÜMANLAR</t>
    </r>
    <r>
      <rPr>
        <sz val="11.5"/>
        <rFont val="Times New Roman"/>
        <family val="1"/>
        <charset val="162"/>
      </rPr>
      <t>-T</t>
    </r>
    <r>
      <rPr>
        <sz val="9.5"/>
        <rFont val="Times#20New#20Roman"/>
      </rPr>
      <t xml:space="preserve">ALİMATLAR </t>
    </r>
    <r>
      <rPr>
        <sz val="11.5"/>
        <rFont val="Times New Roman"/>
        <family val="1"/>
        <charset val="162"/>
      </rPr>
      <t>................................................................................... 110</t>
    </r>
  </si>
  <si>
    <r>
      <t xml:space="preserve">ONDÖRDÜNCÜ BÖLÜM </t>
    </r>
    <r>
      <rPr>
        <b/>
        <sz val="11.5"/>
        <rFont val="Times New Roman"/>
        <family val="1"/>
        <charset val="162"/>
      </rPr>
      <t>........................................................................................................ 111</t>
    </r>
  </si>
  <si>
    <r>
      <t>ATIKLAR, ETKİNLİKLER, CEZAİ HÜKÜMLER, YÜRÜRLÜLÜK</t>
    </r>
    <r>
      <rPr>
        <b/>
        <sz val="10"/>
        <rFont val="Times New Roman"/>
        <family val="1"/>
        <charset val="162"/>
      </rPr>
      <t>-</t>
    </r>
    <r>
      <rPr>
        <b/>
        <sz val="10"/>
        <rFont val="Times#20New#20Roman,Bold"/>
      </rPr>
      <t>YÜRÜTME VE DİĞER HÜKÜMLER .........  ..... 111</t>
    </r>
  </si>
  <si>
    <r>
      <t>14.1. A</t>
    </r>
    <r>
      <rPr>
        <sz val="9.5"/>
        <rFont val="Times New Roman"/>
        <family val="1"/>
        <charset val="162"/>
      </rPr>
      <t xml:space="preserve">TIK VE </t>
    </r>
    <r>
      <rPr>
        <sz val="11.5"/>
        <rFont val="Times New Roman"/>
        <family val="1"/>
        <charset val="162"/>
      </rPr>
      <t>D</t>
    </r>
    <r>
      <rPr>
        <sz val="9.5"/>
        <rFont val="Times#20New#20Roman"/>
      </rPr>
      <t xml:space="preserve">EŞARJ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.................................................................................................................. 111</t>
    </r>
  </si>
  <si>
    <r>
      <t>14.2. U</t>
    </r>
    <r>
      <rPr>
        <sz val="9.5"/>
        <rFont val="Times New Roman"/>
        <family val="1"/>
        <charset val="162"/>
      </rPr>
      <t xml:space="preserve">LUSLAR </t>
    </r>
    <r>
      <rPr>
        <sz val="11.5"/>
        <rFont val="Times New Roman"/>
        <family val="1"/>
        <charset val="162"/>
      </rPr>
      <t>A</t>
    </r>
    <r>
      <rPr>
        <sz val="9.5"/>
        <rFont val="Times New Roman"/>
        <family val="1"/>
        <charset val="162"/>
      </rPr>
      <t xml:space="preserve">RASI </t>
    </r>
    <r>
      <rPr>
        <sz val="11.5"/>
        <rFont val="Times New Roman"/>
        <family val="1"/>
        <charset val="162"/>
      </rPr>
      <t>K</t>
    </r>
    <r>
      <rPr>
        <sz val="9.5"/>
        <rFont val="Times New Roman"/>
        <family val="1"/>
        <charset val="162"/>
      </rPr>
      <t>ONGRELER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Ç</t>
    </r>
    <r>
      <rPr>
        <sz val="9.5"/>
        <rFont val="Times#20New#20Roman"/>
      </rPr>
      <t>ALIŞTAYLAR</t>
    </r>
    <r>
      <rPr>
        <sz val="11.5"/>
        <rFont val="Times New Roman"/>
        <family val="1"/>
        <charset val="162"/>
      </rPr>
      <t>, Y</t>
    </r>
    <r>
      <rPr>
        <sz val="9.5"/>
        <rFont val="Times#20New#20Roman"/>
      </rPr>
      <t>ARIŞMALAR</t>
    </r>
    <r>
      <rPr>
        <sz val="11.5"/>
        <rFont val="Times New Roman"/>
        <family val="1"/>
        <charset val="162"/>
      </rPr>
      <t>, F</t>
    </r>
    <r>
      <rPr>
        <sz val="9.5"/>
        <rFont val="Times New Roman"/>
        <family val="1"/>
        <charset val="162"/>
      </rPr>
      <t xml:space="preserve">UARLAR VE </t>
    </r>
    <r>
      <rPr>
        <sz val="11.5"/>
        <rFont val="Times New Roman"/>
        <family val="1"/>
        <charset val="162"/>
      </rPr>
      <t>E</t>
    </r>
    <r>
      <rPr>
        <sz val="9.5"/>
        <rFont val="Times#20New#20Roman"/>
      </rPr>
      <t xml:space="preserve">TKİNLİKLER </t>
    </r>
    <r>
      <rPr>
        <sz val="11.5"/>
        <rFont val="Times New Roman"/>
        <family val="1"/>
        <charset val="162"/>
      </rPr>
      <t>…. 112</t>
    </r>
  </si>
  <si>
    <r>
      <t xml:space="preserve">14.3. </t>
    </r>
    <r>
      <rPr>
        <sz val="11.5"/>
        <rFont val="Times#20New#20Roman"/>
      </rPr>
      <t>İ</t>
    </r>
    <r>
      <rPr>
        <sz val="9.5"/>
        <rFont val="Times New Roman"/>
        <family val="1"/>
        <charset val="162"/>
      </rPr>
      <t>ZLEME</t>
    </r>
    <r>
      <rPr>
        <sz val="11.5"/>
        <rFont val="Times New Roman"/>
        <family val="1"/>
        <charset val="162"/>
      </rPr>
      <t>-D</t>
    </r>
    <r>
      <rPr>
        <sz val="9.5"/>
        <rFont val="Times#20New#20Roman"/>
      </rPr>
      <t xml:space="preserve">EĞERLENDİRME </t>
    </r>
    <r>
      <rPr>
        <sz val="11.5"/>
        <rFont val="Times New Roman"/>
        <family val="1"/>
        <charset val="162"/>
      </rPr>
      <t>.................................................................................................... 113</t>
    </r>
  </si>
  <si>
    <r>
      <t>14.4. D</t>
    </r>
    <r>
      <rPr>
        <sz val="9.5"/>
        <rFont val="Times#20New#20Roman"/>
      </rPr>
      <t xml:space="preserve">İĞER </t>
    </r>
    <r>
      <rPr>
        <sz val="11.5"/>
        <rFont val="Times New Roman"/>
        <family val="1"/>
        <charset val="162"/>
      </rPr>
      <t>H</t>
    </r>
    <r>
      <rPr>
        <sz val="9.5"/>
        <rFont val="Times#20New#20Roman"/>
      </rPr>
      <t xml:space="preserve">ÜKÜMLER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 113</t>
    </r>
  </si>
  <si>
    <r>
      <t>14.5. C</t>
    </r>
    <r>
      <rPr>
        <sz val="9.5"/>
        <rFont val="Times#20New#20Roman"/>
      </rPr>
      <t xml:space="preserve">EZAİ </t>
    </r>
    <r>
      <rPr>
        <sz val="11.5"/>
        <rFont val="Times New Roman"/>
        <family val="1"/>
        <charset val="162"/>
      </rPr>
      <t>H</t>
    </r>
    <r>
      <rPr>
        <sz val="9.5"/>
        <rFont val="Times#20New#20Roman"/>
      </rPr>
      <t xml:space="preserve">ÜKÜMLER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............................................................................................................... 113</t>
    </r>
  </si>
  <si>
    <r>
      <t>14.6. Y</t>
    </r>
    <r>
      <rPr>
        <sz val="9.5"/>
        <rFont val="Times#20New#20Roman"/>
      </rPr>
      <t>ÜRÜRLÜK</t>
    </r>
    <r>
      <rPr>
        <sz val="11.5"/>
        <rFont val="Times New Roman"/>
        <family val="1"/>
        <charset val="162"/>
      </rPr>
      <t>-</t>
    </r>
    <r>
      <rPr>
        <sz val="9.5"/>
        <rFont val="Times#20New#20Roman"/>
      </rPr>
      <t xml:space="preserve">YÜRÜTME </t>
    </r>
    <r>
      <rPr>
        <sz val="11.5"/>
        <rFont val="Times New Roman"/>
        <family val="1"/>
        <charset val="162"/>
      </rPr>
      <t>......................................................................................................... 113</t>
    </r>
  </si>
  <si>
    <t>BİRİNCİ BÖLÜM</t>
  </si>
  <si>
    <t>GENEL HÜKÜMLER</t>
  </si>
  <si>
    <r>
      <t>1.1.</t>
    </r>
    <r>
      <rPr>
        <b/>
        <sz val="11.5"/>
        <rFont val="Times#20New#20Roman,Bold"/>
      </rPr>
      <t>Amaç</t>
    </r>
  </si>
  <si>
    <t>MADDE 1</t>
  </si>
  <si>
    <t>işin yürütülmesi sırasında çeşitli nedenlerden kaynaklanan sağlığa zarar verebilecek koşullardan</t>
  </si>
  <si>
    <t>korunmak amacıyla, sistemli ve bilimsel çalışmalar yapmak, iş yerlerinde işin yürütülmesi ile ilgili</t>
  </si>
  <si>
    <t>olarak oluşan özel tehlikelerden ve sağlığa zarar verebilecek şartlardan korunmak için yapılan metodlu</t>
  </si>
  <si>
    <t>çalışmaların usul ve esaslarını belirlemektir.</t>
  </si>
  <si>
    <t>Bu maksatla:</t>
  </si>
  <si>
    <r>
      <t xml:space="preserve">a) </t>
    </r>
    <r>
      <rPr>
        <sz val="11.5"/>
        <rFont val="Times#20New#20Roman"/>
      </rPr>
      <t>Çalışanlara en yüksek sağlıklı çalışma ortamını sunmak,</t>
    </r>
  </si>
  <si>
    <r>
      <t xml:space="preserve">b) </t>
    </r>
    <r>
      <rPr>
        <sz val="11.5"/>
        <rFont val="Times#20New#20Roman"/>
      </rPr>
      <t>Çalışma koşullarının olumsuz etkilerinden çalışanları korumak,</t>
    </r>
  </si>
  <si>
    <r>
      <t xml:space="preserve">c) </t>
    </r>
    <r>
      <rPr>
        <sz val="11.5"/>
        <rFont val="Times#20New#20Roman"/>
      </rPr>
      <t>İş ve çalışanlar arasında uyumlu ortam hazırlamak,</t>
    </r>
  </si>
  <si>
    <r>
      <t xml:space="preserve">d) </t>
    </r>
    <r>
      <rPr>
        <sz val="11.5"/>
        <rFont val="Times#20New#20Roman"/>
      </rPr>
      <t>İş yerinde riskleri tamamen ortadan kaldırmak veya zararları en aza indirmek,</t>
    </r>
  </si>
  <si>
    <r>
      <t xml:space="preserve">e) </t>
    </r>
    <r>
      <rPr>
        <sz val="11.5"/>
        <rFont val="Times#20New#20Roman"/>
      </rPr>
      <t>Oluşabilecek maddi ve manevi zararları ortadan kaldırmak,</t>
    </r>
  </si>
  <si>
    <r>
      <t xml:space="preserve">f) </t>
    </r>
    <r>
      <rPr>
        <sz val="11.5"/>
        <rFont val="Times#20New#20Roman"/>
      </rPr>
      <t>Sağlıklı ve güvenli iş yerleri oluşturularak çalışma verimini arttırmak,</t>
    </r>
  </si>
  <si>
    <r>
      <t xml:space="preserve">g) </t>
    </r>
    <r>
      <rPr>
        <sz val="11.5"/>
        <rFont val="Times#20New#20Roman"/>
      </rPr>
      <t>Çalışanları iş kazaları ve meslek hastalıklarından korumakla birlikte, okul/kurumlarımızın</t>
    </r>
  </si>
  <si>
    <t>güvenliğini sağlayarak eğitim öğretimin devamlılığını tesis etmek</t>
  </si>
  <si>
    <t>1.2.Kapsam</t>
  </si>
  <si>
    <t>MADDE 2</t>
  </si>
  <si>
    <t>4857 sayılı İş Kanununa tabi çalışanlar ile bu işyerlerinin işverenleri ile işveren vekillerine, çırak ve</t>
  </si>
  <si>
    <t>stajyerler de dâhil olmak üzere tüm çalışanlarına uygulanır.</t>
  </si>
  <si>
    <t>1.3.Dayanak</t>
  </si>
  <si>
    <t>MADDE 3</t>
  </si>
  <si>
    <r>
      <t xml:space="preserve">Bu </t>
    </r>
    <r>
      <rPr>
        <b/>
        <sz val="11.5"/>
        <rFont val="Times#20New#20Roman,Bold"/>
      </rPr>
      <t xml:space="preserve">Yönerge, </t>
    </r>
    <r>
      <rPr>
        <sz val="11.5"/>
        <rFont val="Times#20New#20Roman"/>
      </rPr>
      <t>Bu Yönerge, 657 sayılı Devlet Memurları Kanununa, 6331 sayılı İş Sağlığı ve Güvenliği</t>
    </r>
  </si>
  <si>
    <t>Kanunu, 5510 sayılı Sosyal Sigortalar ve Genel Sağlık Sigortası Kanunu,4857 Sayılı İş Kanunu, 5018</t>
  </si>
  <si>
    <t>sayılı Kamu Mali Kontrol Kanunu, 4734 sayılı Kamu İhale Kanunu,213 sayılı Vergi Usul Kanunu,</t>
  </si>
  <si>
    <r>
      <t xml:space="preserve">1583 sayılı Umumi Hıfsısıha Kanunu, 6098 sayılı Borçlar Kanunu, 5237 sayılı Türk Ceza Kanunu </t>
    </r>
    <r>
      <rPr>
        <sz val="11.5"/>
        <rFont val="Times New Roman"/>
        <family val="1"/>
        <charset val="162"/>
      </rPr>
      <t>ve</t>
    </r>
  </si>
  <si>
    <t>2872 sayılı Çevre Kanunu ile bu Kanunların ilgili Yönetmelikler, genelge ve tebliğlere dayanılarak</t>
  </si>
  <si>
    <t>hazırlanmıştır.</t>
  </si>
  <si>
    <r>
      <t xml:space="preserve">1.4. </t>
    </r>
    <r>
      <rPr>
        <b/>
        <sz val="11.5"/>
        <rFont val="Times#20New#20Roman,Bold"/>
      </rPr>
      <t>Tanımlar</t>
    </r>
  </si>
  <si>
    <r>
      <t xml:space="preserve">MADDE 4 </t>
    </r>
    <r>
      <rPr>
        <sz val="11.5"/>
        <rFont val="Times New Roman"/>
        <family val="1"/>
        <charset val="162"/>
      </rPr>
      <t xml:space="preserve">(1) Bu </t>
    </r>
    <r>
      <rPr>
        <sz val="11.5"/>
        <rFont val="Times#20New#20Roman"/>
      </rPr>
      <t>Yönergede geçen;</t>
    </r>
  </si>
  <si>
    <r>
      <t xml:space="preserve">· </t>
    </r>
    <r>
      <rPr>
        <b/>
        <sz val="11.5"/>
        <rFont val="Times#20New#20Roman,Bold"/>
      </rPr>
      <t xml:space="preserve">Bakanlık: </t>
    </r>
    <r>
      <rPr>
        <sz val="11.5"/>
        <rFont val="Times New Roman"/>
        <family val="1"/>
        <charset val="162"/>
      </rPr>
      <t>Mill</t>
    </r>
    <r>
      <rPr>
        <sz val="11.5"/>
        <rFont val="Times#20New#20Roman"/>
      </rPr>
      <t>î Eğitim Bakanlığını,</t>
    </r>
  </si>
  <si>
    <r>
      <t xml:space="preserve">· </t>
    </r>
    <r>
      <rPr>
        <b/>
        <sz val="11.5"/>
        <rFont val="Times#20New#20Roman,Bold"/>
      </rPr>
      <t xml:space="preserve">ÇSGB: </t>
    </r>
    <r>
      <rPr>
        <sz val="11.5"/>
        <rFont val="Times#20New#20Roman"/>
      </rPr>
      <t xml:space="preserve">Çalışma </t>
    </r>
    <r>
      <rPr>
        <sz val="11.5"/>
        <rFont val="Times New Roman"/>
        <family val="1"/>
        <charset val="162"/>
      </rPr>
      <t xml:space="preserve">ve Sosyal </t>
    </r>
    <r>
      <rPr>
        <sz val="11.5"/>
        <rFont val="Times#20New#20Roman"/>
      </rPr>
      <t>Güvenlik Bakanlığını,</t>
    </r>
  </si>
  <si>
    <r>
      <t xml:space="preserve">· </t>
    </r>
    <r>
      <rPr>
        <b/>
        <sz val="11.5"/>
        <rFont val="Times#20New#20Roman,Bold"/>
      </rPr>
      <t xml:space="preserve">İSGGM: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Güvenliği Genel Müdürlüğünü,</t>
    </r>
  </si>
  <si>
    <r>
      <t xml:space="preserve">· </t>
    </r>
    <r>
      <rPr>
        <b/>
        <sz val="11.5"/>
        <rFont val="Times#20New#20Roman,Bold"/>
      </rPr>
      <t xml:space="preserve">ÇASGEM: </t>
    </r>
    <r>
      <rPr>
        <sz val="11.5"/>
        <rFont val="Times#20New#20Roman"/>
      </rPr>
      <t xml:space="preserve">Çalışma </t>
    </r>
    <r>
      <rPr>
        <sz val="11.5"/>
        <rFont val="Times New Roman"/>
        <family val="1"/>
        <charset val="162"/>
      </rPr>
      <t xml:space="preserve">ve Sosyal </t>
    </r>
    <r>
      <rPr>
        <sz val="11.5"/>
        <rFont val="Times#20New#20Roman"/>
      </rPr>
      <t xml:space="preserve">Güvenlik Eğitim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Araştırma </t>
    </r>
    <r>
      <rPr>
        <sz val="11.5"/>
        <rFont val="Times New Roman"/>
        <family val="1"/>
        <charset val="162"/>
      </rPr>
      <t>Merkezini,</t>
    </r>
  </si>
  <si>
    <r>
      <t xml:space="preserve">· </t>
    </r>
    <r>
      <rPr>
        <b/>
        <sz val="11.5"/>
        <rFont val="Times#20New#20Roman,Bold"/>
      </rPr>
      <t xml:space="preserve">İSGÜM: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>Merkezini,</t>
    </r>
  </si>
  <si>
    <r>
      <t xml:space="preserve">· </t>
    </r>
    <r>
      <rPr>
        <b/>
        <sz val="11.5"/>
        <rFont val="Times New Roman"/>
        <family val="1"/>
        <charset val="162"/>
      </rPr>
      <t xml:space="preserve">TSM </t>
    </r>
    <r>
      <rPr>
        <b/>
        <sz val="11.5"/>
        <rFont val="Times#20New#20Roman,Bold"/>
      </rPr>
      <t xml:space="preserve">İSGB: </t>
    </r>
    <r>
      <rPr>
        <sz val="11.5"/>
        <rFont val="Times New Roman"/>
        <family val="1"/>
        <charset val="162"/>
      </rPr>
      <t xml:space="preserve">Toplum </t>
    </r>
    <r>
      <rPr>
        <sz val="11.5"/>
        <rFont val="Times#20New#20Roman"/>
      </rPr>
      <t xml:space="preserve">Sağlığı </t>
    </r>
    <r>
      <rPr>
        <sz val="11.5"/>
        <rFont val="Times New Roman"/>
        <family val="1"/>
        <charset val="162"/>
      </rPr>
      <t xml:space="preserve">Merkezlerine </t>
    </r>
    <r>
      <rPr>
        <sz val="11.5"/>
        <rFont val="Times#20New#20Roman"/>
      </rPr>
      <t xml:space="preserve">bağlı 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>Birimini,</t>
    </r>
  </si>
  <si>
    <r>
      <t xml:space="preserve">· </t>
    </r>
    <r>
      <rPr>
        <b/>
        <sz val="11.5"/>
        <rFont val="Times#20New#20Roman,Bold"/>
      </rPr>
      <t xml:space="preserve">İSG: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>Hizmetlerini</t>
    </r>
    <r>
      <rPr>
        <b/>
        <sz val="11.5"/>
        <rFont val="Times New Roman"/>
        <family val="1"/>
        <charset val="162"/>
      </rPr>
      <t>,</t>
    </r>
  </si>
  <si>
    <r>
      <t xml:space="preserve">· </t>
    </r>
    <r>
      <rPr>
        <b/>
        <sz val="11.5"/>
        <rFont val="Times#20New#20Roman,Bold"/>
      </rPr>
      <t xml:space="preserve">İSGB: </t>
    </r>
    <r>
      <rPr>
        <sz val="11.5"/>
        <rFont val="Times#20New#20Roman"/>
      </rPr>
      <t xml:space="preserve">İşyeri </t>
    </r>
    <r>
      <rPr>
        <sz val="11.5"/>
        <rFont val="Times New Roman"/>
        <family val="1"/>
        <charset val="162"/>
      </rPr>
      <t>S</t>
    </r>
    <r>
      <rPr>
        <sz val="11.5"/>
        <rFont val="Times#20New#20Roman"/>
      </rPr>
      <t xml:space="preserve">ağlık </t>
    </r>
    <r>
      <rPr>
        <sz val="11.5"/>
        <rFont val="Times New Roman"/>
        <family val="1"/>
        <charset val="162"/>
      </rPr>
      <t>ve G</t>
    </r>
    <r>
      <rPr>
        <sz val="11.5"/>
        <rFont val="Times#20New#20Roman"/>
      </rPr>
      <t xml:space="preserve">üvenlik </t>
    </r>
    <r>
      <rPr>
        <sz val="11.5"/>
        <rFont val="Times New Roman"/>
        <family val="1"/>
        <charset val="162"/>
      </rPr>
      <t>Birimini,</t>
    </r>
  </si>
  <si>
    <r>
      <t xml:space="preserve">· </t>
    </r>
    <r>
      <rPr>
        <b/>
        <sz val="11.5"/>
        <rFont val="Times#20New#20Roman,Bold"/>
      </rPr>
      <t xml:space="preserve">İlçe İSG Bürosu: </t>
    </r>
    <r>
      <rPr>
        <sz val="11.5"/>
        <rFont val="Times#20New#20Roman"/>
      </rPr>
      <t>İlçe İş Sağlığı ve Güvenliği Bürosunu</t>
    </r>
  </si>
  <si>
    <r>
      <t xml:space="preserve">· </t>
    </r>
    <r>
      <rPr>
        <b/>
        <sz val="11.5"/>
        <rFont val="Times#20New#20Roman,Bold"/>
      </rPr>
      <t xml:space="preserve">İSGK: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>Kurulunu,</t>
    </r>
  </si>
  <si>
    <r>
      <t xml:space="preserve">· </t>
    </r>
    <r>
      <rPr>
        <b/>
        <sz val="11.5"/>
        <rFont val="Times New Roman"/>
        <family val="1"/>
        <charset val="162"/>
      </rPr>
      <t xml:space="preserve">KKD: </t>
    </r>
    <r>
      <rPr>
        <sz val="11.5"/>
        <rFont val="Times#20New#20Roman"/>
      </rPr>
      <t xml:space="preserve">Kişisel </t>
    </r>
    <r>
      <rPr>
        <sz val="11.5"/>
        <rFont val="Times New Roman"/>
        <family val="1"/>
        <charset val="162"/>
      </rPr>
      <t xml:space="preserve">Koruyucu </t>
    </r>
    <r>
      <rPr>
        <sz val="11.5"/>
        <rFont val="Times#20New#20Roman"/>
      </rPr>
      <t>Donanımı,</t>
    </r>
  </si>
  <si>
    <r>
      <t xml:space="preserve">· </t>
    </r>
    <r>
      <rPr>
        <b/>
        <sz val="11.5"/>
        <rFont val="Times#20New#20Roman,Bold"/>
      </rPr>
      <t xml:space="preserve">Çalışan: </t>
    </r>
    <r>
      <rPr>
        <sz val="11.5"/>
        <rFont val="Times New Roman"/>
        <family val="1"/>
        <charset val="162"/>
      </rPr>
      <t xml:space="preserve">Kendi </t>
    </r>
    <r>
      <rPr>
        <sz val="11.5"/>
        <rFont val="Times#20New#20Roman"/>
      </rPr>
      <t xml:space="preserve">özel kanunlarındaki statülerine bakılmaksızın </t>
    </r>
    <r>
      <rPr>
        <sz val="11.5"/>
        <rFont val="Times New Roman"/>
        <family val="1"/>
        <charset val="162"/>
      </rPr>
      <t xml:space="preserve">kamu veya </t>
    </r>
    <r>
      <rPr>
        <sz val="11.5"/>
        <rFont val="Times#20New#20Roman"/>
      </rPr>
      <t>özel işyerlerinde</t>
    </r>
  </si>
  <si>
    <r>
      <t xml:space="preserve">istihdam edilen </t>
    </r>
    <r>
      <rPr>
        <sz val="11.5"/>
        <rFont val="Times#20New#20Roman"/>
      </rPr>
      <t>gerçek kişiyi,</t>
    </r>
  </si>
  <si>
    <r>
      <t xml:space="preserve">· </t>
    </r>
    <r>
      <rPr>
        <b/>
        <sz val="11.5"/>
        <rFont val="Times#20New#20Roman,Bold"/>
      </rPr>
      <t>İşveren:</t>
    </r>
    <r>
      <rPr>
        <sz val="11.5"/>
        <rFont val="Times New Roman"/>
        <family val="1"/>
        <charset val="162"/>
      </rPr>
      <t xml:space="preserve">10.12.2003 tarih ve 5018 </t>
    </r>
    <r>
      <rPr>
        <sz val="11.5"/>
        <rFont val="Times#20New#20Roman"/>
      </rPr>
      <t xml:space="preserve">sayılı </t>
    </r>
    <r>
      <rPr>
        <sz val="11.5"/>
        <rFont val="Times New Roman"/>
        <family val="1"/>
        <charset val="162"/>
      </rPr>
      <t xml:space="preserve">kanunda ifade edilen; en </t>
    </r>
    <r>
      <rPr>
        <sz val="11.5"/>
        <rFont val="Times#20New#20Roman"/>
      </rPr>
      <t>üst yönetici, Bakanlıkta</t>
    </r>
  </si>
  <si>
    <r>
      <t xml:space="preserve">merkez </t>
    </r>
    <r>
      <rPr>
        <sz val="11.5"/>
        <rFont val="Times#20New#20Roman"/>
      </rPr>
      <t xml:space="preserve">teşkilatında müsteşar, </t>
    </r>
    <r>
      <rPr>
        <sz val="11.5"/>
        <rFont val="Times New Roman"/>
        <family val="1"/>
        <charset val="162"/>
      </rPr>
      <t>illerde valiyi,</t>
    </r>
  </si>
  <si>
    <r>
      <t xml:space="preserve">· </t>
    </r>
    <r>
      <rPr>
        <b/>
        <sz val="11.5"/>
        <rFont val="Times#20New#20Roman,Bold"/>
      </rPr>
      <t xml:space="preserve">İşveren </t>
    </r>
    <r>
      <rPr>
        <b/>
        <sz val="11.5"/>
        <rFont val="Times New Roman"/>
        <family val="1"/>
        <charset val="162"/>
      </rPr>
      <t>Vekili</t>
    </r>
    <r>
      <rPr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Bakanlık </t>
    </r>
    <r>
      <rPr>
        <sz val="11.5"/>
        <rFont val="Times New Roman"/>
        <family val="1"/>
        <charset val="162"/>
      </rPr>
      <t xml:space="preserve">merkez </t>
    </r>
    <r>
      <rPr>
        <sz val="11.5"/>
        <rFont val="Times#20New#20Roman"/>
      </rPr>
      <t xml:space="preserve">teşkilatında müsteşar yardımcısı, taşra teşkilatında </t>
    </r>
    <r>
      <rPr>
        <sz val="11.5"/>
        <rFont val="Times New Roman"/>
        <family val="1"/>
        <charset val="162"/>
      </rPr>
      <t>il</t>
    </r>
  </si>
  <si>
    <r>
      <t xml:space="preserve">millî eğitim müdür yardımcısı, ilçe </t>
    </r>
    <r>
      <rPr>
        <sz val="11.5"/>
        <rFont val="Times New Roman"/>
        <family val="1"/>
        <charset val="162"/>
      </rPr>
      <t>mill</t>
    </r>
    <r>
      <rPr>
        <sz val="11.5"/>
        <rFont val="Times#20New#20Roman"/>
      </rPr>
      <t xml:space="preserve">î eğitim şube müdürü, </t>
    </r>
    <r>
      <rPr>
        <sz val="11.5"/>
        <rFont val="Times New Roman"/>
        <family val="1"/>
        <charset val="162"/>
      </rPr>
      <t>okul ve kurumlarda okul</t>
    </r>
  </si>
  <si>
    <r>
      <t xml:space="preserve">müdürü, </t>
    </r>
    <r>
      <rPr>
        <sz val="11.5"/>
        <rFont val="Times New Roman"/>
        <family val="1"/>
        <charset val="162"/>
      </rPr>
      <t xml:space="preserve">merkez </t>
    </r>
    <r>
      <rPr>
        <sz val="11.5"/>
        <rFont val="Times#20New#20Roman"/>
      </rPr>
      <t xml:space="preserve">müdürü, </t>
    </r>
    <r>
      <rPr>
        <sz val="11.5"/>
        <rFont val="Times New Roman"/>
        <family val="1"/>
        <charset val="162"/>
      </rPr>
      <t>kurum amirini,</t>
    </r>
  </si>
  <si>
    <r>
      <t xml:space="preserve">· </t>
    </r>
    <r>
      <rPr>
        <b/>
        <sz val="11.5"/>
        <rFont val="Times#20New#20Roman,Bold"/>
      </rPr>
      <t>İşyeri</t>
    </r>
    <r>
      <rPr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Bakanlık </t>
    </r>
    <r>
      <rPr>
        <sz val="11.5"/>
        <rFont val="Times New Roman"/>
        <family val="1"/>
        <charset val="162"/>
      </rPr>
      <t xml:space="preserve">merkez ve ek hizmet bina ile eklentileri, </t>
    </r>
    <r>
      <rPr>
        <sz val="11.5"/>
        <rFont val="Times#20New#20Roman"/>
      </rPr>
      <t xml:space="preserve">İl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ilçe </t>
    </r>
    <r>
      <rPr>
        <sz val="11.5"/>
        <rFont val="Times New Roman"/>
        <family val="1"/>
        <charset val="162"/>
      </rPr>
      <t>mill</t>
    </r>
    <r>
      <rPr>
        <sz val="11.5"/>
        <rFont val="Times#20New#20Roman"/>
      </rPr>
      <t>î eğitim müdürlüğü ve</t>
    </r>
  </si>
  <si>
    <r>
      <t xml:space="preserve"> </t>
    </r>
    <r>
      <rPr>
        <sz val="11.5"/>
        <rFont val="Times New Roman"/>
        <family val="1"/>
        <charset val="162"/>
      </rPr>
      <t xml:space="preserve">hizmet </t>
    </r>
    <r>
      <rPr>
        <sz val="11.5"/>
        <rFont val="Times#20New#20Roman"/>
      </rPr>
      <t xml:space="preserve">binaları </t>
    </r>
    <r>
      <rPr>
        <sz val="11.5"/>
        <rFont val="Times New Roman"/>
        <family val="1"/>
        <charset val="162"/>
      </rPr>
      <t xml:space="preserve">ile eklentileri, </t>
    </r>
    <r>
      <rPr>
        <sz val="11.5"/>
        <rFont val="Times#20New#20Roman"/>
      </rPr>
      <t xml:space="preserve">bağlı </t>
    </r>
    <r>
      <rPr>
        <sz val="11.5"/>
        <rFont val="Times New Roman"/>
        <family val="1"/>
        <charset val="162"/>
      </rPr>
      <t>okul ve kurum bina ve eklentileri ile mal ve</t>
    </r>
  </si>
  <si>
    <r>
      <t xml:space="preserve">hizmet </t>
    </r>
    <r>
      <rPr>
        <sz val="11.5"/>
        <rFont val="Times#20New#20Roman"/>
      </rPr>
      <t xml:space="preserve">üretilen diğer atölye, </t>
    </r>
    <r>
      <rPr>
        <sz val="11.5"/>
        <rFont val="Times New Roman"/>
        <family val="1"/>
        <charset val="162"/>
      </rPr>
      <t xml:space="preserve">laboratuvar vb </t>
    </r>
    <r>
      <rPr>
        <sz val="11.5"/>
        <rFont val="Times#20New#20Roman"/>
      </rPr>
      <t>alanları,</t>
    </r>
  </si>
  <si>
    <r>
      <t xml:space="preserve">· </t>
    </r>
    <r>
      <rPr>
        <b/>
        <sz val="11.5"/>
        <rFont val="Times#20New#20Roman,Bold"/>
      </rPr>
      <t xml:space="preserve">İşyeri </t>
    </r>
    <r>
      <rPr>
        <b/>
        <sz val="11.5"/>
        <rFont val="Times New Roman"/>
        <family val="1"/>
        <charset val="162"/>
      </rPr>
      <t>hekimi</t>
    </r>
    <r>
      <rPr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alanında görev </t>
    </r>
    <r>
      <rPr>
        <sz val="11.5"/>
        <rFont val="Times New Roman"/>
        <family val="1"/>
        <charset val="162"/>
      </rPr>
      <t xml:space="preserve">yapmak </t>
    </r>
    <r>
      <rPr>
        <sz val="11.5"/>
        <rFont val="Times#20New#20Roman"/>
      </rPr>
      <t>üzere Bakanlıkça</t>
    </r>
  </si>
  <si>
    <r>
      <t xml:space="preserve">yetkilendirilmiş, işyeri hekimliği </t>
    </r>
    <r>
      <rPr>
        <sz val="11.5"/>
        <rFont val="Times New Roman"/>
        <family val="1"/>
        <charset val="162"/>
      </rPr>
      <t>belgesine sahip hekimi,</t>
    </r>
  </si>
  <si>
    <r>
      <t xml:space="preserve">· </t>
    </r>
    <r>
      <rPr>
        <b/>
        <sz val="11.5"/>
        <rFont val="Times New Roman"/>
        <family val="1"/>
        <charset val="162"/>
      </rPr>
      <t xml:space="preserve">Meslek </t>
    </r>
    <r>
      <rPr>
        <b/>
        <sz val="11.5"/>
        <rFont val="Times#20New#20Roman,Bold"/>
      </rPr>
      <t xml:space="preserve">hastalığı: </t>
    </r>
    <r>
      <rPr>
        <sz val="11.5"/>
        <rFont val="Times New Roman"/>
        <family val="1"/>
        <charset val="162"/>
      </rPr>
      <t xml:space="preserve">Mesleki risklere maruziyet sonucu ortaya </t>
    </r>
    <r>
      <rPr>
        <sz val="11.5"/>
        <rFont val="Times#20New#20Roman"/>
      </rPr>
      <t>çıkan hastalığı,</t>
    </r>
  </si>
  <si>
    <r>
      <t xml:space="preserve">· </t>
    </r>
    <r>
      <rPr>
        <b/>
        <sz val="11.5"/>
        <rFont val="Times#20New#20Roman,Bold"/>
      </rPr>
      <t xml:space="preserve">Önleme: </t>
    </r>
    <r>
      <rPr>
        <sz val="11.5"/>
        <rFont val="Times#20New#20Roman"/>
      </rPr>
      <t xml:space="preserve">İşyerinde yürütülen işlerin bütün safhalarında iş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>ile ilgili</t>
    </r>
  </si>
  <si>
    <r>
      <t xml:space="preserve">riskleri ortadan </t>
    </r>
    <r>
      <rPr>
        <sz val="11.5"/>
        <rFont val="Times#20New#20Roman"/>
      </rPr>
      <t xml:space="preserve">kaldırmak </t>
    </r>
    <r>
      <rPr>
        <sz val="11.5"/>
        <rFont val="Times New Roman"/>
        <family val="1"/>
        <charset val="162"/>
      </rPr>
      <t xml:space="preserve">veya azaltmak </t>
    </r>
    <r>
      <rPr>
        <sz val="11.5"/>
        <rFont val="Times#20New#20Roman"/>
      </rPr>
      <t xml:space="preserve">için </t>
    </r>
    <r>
      <rPr>
        <sz val="11.5"/>
        <rFont val="Times New Roman"/>
        <family val="1"/>
        <charset val="162"/>
      </rPr>
      <t xml:space="preserve">planlanan ve </t>
    </r>
    <r>
      <rPr>
        <sz val="11.5"/>
        <rFont val="Times#20New#20Roman"/>
      </rPr>
      <t xml:space="preserve">alınan </t>
    </r>
    <r>
      <rPr>
        <sz val="11.5"/>
        <rFont val="Times New Roman"/>
        <family val="1"/>
        <charset val="162"/>
      </rPr>
      <t xml:space="preserve">tedbirlerin </t>
    </r>
    <r>
      <rPr>
        <sz val="11.5"/>
        <rFont val="Times#20New#20Roman"/>
      </rPr>
      <t>tümünü,</t>
    </r>
  </si>
  <si>
    <r>
      <t xml:space="preserve">· </t>
    </r>
    <r>
      <rPr>
        <b/>
        <sz val="11.5"/>
        <rFont val="Times New Roman"/>
        <family val="1"/>
        <charset val="162"/>
      </rPr>
      <t xml:space="preserve">Risk: </t>
    </r>
    <r>
      <rPr>
        <sz val="11.5"/>
        <rFont val="Times New Roman"/>
        <family val="1"/>
        <charset val="162"/>
      </rPr>
      <t xml:space="preserve">Tehlikeden kaynaklanacak </t>
    </r>
    <r>
      <rPr>
        <sz val="11.5"/>
        <rFont val="Times#20New#20Roman"/>
      </rPr>
      <t xml:space="preserve">kayıp, </t>
    </r>
    <r>
      <rPr>
        <sz val="11.5"/>
        <rFont val="Times New Roman"/>
        <family val="1"/>
        <charset val="162"/>
      </rPr>
      <t xml:space="preserve">yaralanma ya da </t>
    </r>
    <r>
      <rPr>
        <sz val="11.5"/>
        <rFont val="Times#20New#20Roman"/>
      </rPr>
      <t xml:space="preserve">başka zararlı sonuç </t>
    </r>
    <r>
      <rPr>
        <sz val="11.5"/>
        <rFont val="Times New Roman"/>
        <family val="1"/>
        <charset val="162"/>
      </rPr>
      <t>meydana</t>
    </r>
  </si>
  <si>
    <t>gelme ihtimalini,</t>
  </si>
  <si>
    <r>
      <t xml:space="preserve">· </t>
    </r>
    <r>
      <rPr>
        <b/>
        <sz val="11.5"/>
        <rFont val="Times New Roman"/>
        <family val="1"/>
        <charset val="162"/>
      </rPr>
      <t xml:space="preserve">Risk </t>
    </r>
    <r>
      <rPr>
        <b/>
        <sz val="11.5"/>
        <rFont val="Times#20New#20Roman,Bold"/>
      </rPr>
      <t>değerlendirmesi</t>
    </r>
    <r>
      <rPr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İşyerinde </t>
    </r>
    <r>
      <rPr>
        <sz val="11.5"/>
        <rFont val="Times New Roman"/>
        <family val="1"/>
        <charset val="162"/>
      </rPr>
      <t xml:space="preserve">var olan ya da </t>
    </r>
    <r>
      <rPr>
        <sz val="11.5"/>
        <rFont val="Times#20New#20Roman"/>
      </rPr>
      <t xml:space="preserve">dışarıdan </t>
    </r>
    <r>
      <rPr>
        <sz val="11.5"/>
        <rFont val="Times New Roman"/>
        <family val="1"/>
        <charset val="162"/>
      </rPr>
      <t>gelebilecek tehlikelerin</t>
    </r>
  </si>
  <si>
    <r>
      <t xml:space="preserve">belirlenmesi, bu tehlikelerin riske </t>
    </r>
    <r>
      <rPr>
        <sz val="11.5"/>
        <rFont val="Times#20New#20Roman"/>
      </rPr>
      <t xml:space="preserve">dönüşmesine </t>
    </r>
    <r>
      <rPr>
        <sz val="11.5"/>
        <rFont val="Times New Roman"/>
        <family val="1"/>
        <charset val="162"/>
      </rPr>
      <t xml:space="preserve">yol </t>
    </r>
    <r>
      <rPr>
        <sz val="11.5"/>
        <rFont val="Times#20New#20Roman"/>
      </rPr>
      <t xml:space="preserve">açan faktörler </t>
    </r>
    <r>
      <rPr>
        <sz val="11.5"/>
        <rFont val="Times New Roman"/>
        <family val="1"/>
        <charset val="162"/>
      </rPr>
      <t>ile tehlikelerden</t>
    </r>
  </si>
  <si>
    <t>kaynaklanan risklerin analiz edilerek derecelendirilmesi ve kontrol tedbirlerinin</t>
  </si>
  <si>
    <r>
      <t xml:space="preserve">kararlaştırılması amacıyla yapılması </t>
    </r>
    <r>
      <rPr>
        <sz val="11.5"/>
        <rFont val="Times New Roman"/>
        <family val="1"/>
        <charset val="162"/>
      </rPr>
      <t xml:space="preserve">gerekli </t>
    </r>
    <r>
      <rPr>
        <sz val="11.5"/>
        <rFont val="Times#20New#20Roman"/>
      </rPr>
      <t>çalışmaları,</t>
    </r>
  </si>
  <si>
    <r>
      <t xml:space="preserve">· </t>
    </r>
    <r>
      <rPr>
        <b/>
        <sz val="11.5"/>
        <rFont val="Times New Roman"/>
        <family val="1"/>
        <charset val="162"/>
      </rPr>
      <t xml:space="preserve">Tehlike: </t>
    </r>
    <r>
      <rPr>
        <sz val="11.5"/>
        <rFont val="Times#20New#20Roman"/>
      </rPr>
      <t xml:space="preserve">İşyerinde </t>
    </r>
    <r>
      <rPr>
        <sz val="11.5"/>
        <rFont val="Times New Roman"/>
        <family val="1"/>
        <charset val="162"/>
      </rPr>
      <t xml:space="preserve">var olan ya da </t>
    </r>
    <r>
      <rPr>
        <sz val="11.5"/>
        <rFont val="Times#20New#20Roman"/>
      </rPr>
      <t xml:space="preserve">dışarıdan </t>
    </r>
    <r>
      <rPr>
        <sz val="11.5"/>
        <rFont val="Times New Roman"/>
        <family val="1"/>
        <charset val="162"/>
      </rPr>
      <t xml:space="preserve">gelebilecek, </t>
    </r>
    <r>
      <rPr>
        <sz val="11.5"/>
        <rFont val="Times#20New#20Roman"/>
      </rPr>
      <t xml:space="preserve">çalışanı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>işyerini</t>
    </r>
  </si>
  <si>
    <t>etkileyebilecek zarar veya hasar verme potansiyelini,</t>
  </si>
  <si>
    <r>
      <t xml:space="preserve">· </t>
    </r>
    <r>
      <rPr>
        <b/>
        <sz val="11.5"/>
        <rFont val="Times New Roman"/>
        <family val="1"/>
        <charset val="162"/>
      </rPr>
      <t xml:space="preserve">Tehlike </t>
    </r>
    <r>
      <rPr>
        <b/>
        <sz val="11.5"/>
        <rFont val="Times#20New#20Roman,Bold"/>
      </rPr>
      <t>sınıfı</t>
    </r>
    <r>
      <rPr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açısından, yapılan işin özelliği, işin </t>
    </r>
    <r>
      <rPr>
        <sz val="11.5"/>
        <rFont val="Times New Roman"/>
        <family val="1"/>
        <charset val="162"/>
      </rPr>
      <t xml:space="preserve">her </t>
    </r>
    <r>
      <rPr>
        <sz val="11.5"/>
        <rFont val="Times#20New#20Roman"/>
      </rPr>
      <t>safhasında</t>
    </r>
  </si>
  <si>
    <r>
      <t xml:space="preserve">kullanılan </t>
    </r>
    <r>
      <rPr>
        <sz val="11.5"/>
        <rFont val="Times New Roman"/>
        <family val="1"/>
        <charset val="162"/>
      </rPr>
      <t xml:space="preserve">veya ortaya </t>
    </r>
    <r>
      <rPr>
        <sz val="11.5"/>
        <rFont val="Times#20New#20Roman"/>
      </rPr>
      <t xml:space="preserve">çıkan </t>
    </r>
    <r>
      <rPr>
        <sz val="11.5"/>
        <rFont val="Times New Roman"/>
        <family val="1"/>
        <charset val="162"/>
      </rPr>
      <t xml:space="preserve">maddeler, </t>
    </r>
    <r>
      <rPr>
        <sz val="11.5"/>
        <rFont val="Times#20New#20Roman"/>
      </rPr>
      <t xml:space="preserve">iş ekipmanı, üretim yöntem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şekilleri, çalışma </t>
    </r>
    <r>
      <rPr>
        <sz val="11.5"/>
        <rFont val="Times New Roman"/>
        <family val="1"/>
        <charset val="162"/>
      </rPr>
      <t>ortam</t>
    </r>
  </si>
  <si>
    <r>
      <t xml:space="preserve">ve </t>
    </r>
    <r>
      <rPr>
        <sz val="11.5"/>
        <rFont val="Times#20New#20Roman"/>
      </rPr>
      <t xml:space="preserve">şartları </t>
    </r>
    <r>
      <rPr>
        <sz val="11.5"/>
        <rFont val="Times New Roman"/>
        <family val="1"/>
        <charset val="162"/>
      </rPr>
      <t xml:space="preserve">ile ilgili </t>
    </r>
    <r>
      <rPr>
        <sz val="11.5"/>
        <rFont val="Times#20New#20Roman"/>
      </rPr>
      <t xml:space="preserve">diğer </t>
    </r>
    <r>
      <rPr>
        <sz val="11.5"/>
        <rFont val="Times New Roman"/>
        <family val="1"/>
        <charset val="162"/>
      </rPr>
      <t xml:space="preserve">hususlar dikkate </t>
    </r>
    <r>
      <rPr>
        <sz val="11.5"/>
        <rFont val="Times#20New#20Roman"/>
      </rPr>
      <t xml:space="preserve">alınarak işyeri için </t>
    </r>
    <r>
      <rPr>
        <sz val="11.5"/>
        <rFont val="Times New Roman"/>
        <family val="1"/>
        <charset val="162"/>
      </rPr>
      <t>belirlenen tehlike grubunu,</t>
    </r>
  </si>
  <si>
    <r>
      <t xml:space="preserve">· </t>
    </r>
    <r>
      <rPr>
        <b/>
        <sz val="11.5"/>
        <rFont val="Times#20New#20Roman,Bold"/>
      </rPr>
      <t xml:space="preserve">Diğer Sağlık </t>
    </r>
    <r>
      <rPr>
        <b/>
        <sz val="11.5"/>
        <rFont val="Times New Roman"/>
        <family val="1"/>
        <charset val="162"/>
      </rPr>
      <t>Personeli</t>
    </r>
    <r>
      <rPr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alanında görev </t>
    </r>
    <r>
      <rPr>
        <sz val="11.5"/>
        <rFont val="Times New Roman"/>
        <family val="1"/>
        <charset val="162"/>
      </rPr>
      <t xml:space="preserve">yapmak </t>
    </r>
    <r>
      <rPr>
        <sz val="11.5"/>
        <rFont val="Times#20New#20Roman"/>
      </rPr>
      <t>üzere ÇSGB</t>
    </r>
  </si>
  <si>
    <r>
      <t xml:space="preserve">tarafından yetkilendirilmiş işyeri diğer sağlık </t>
    </r>
    <r>
      <rPr>
        <sz val="11.5"/>
        <rFont val="Times New Roman"/>
        <family val="1"/>
        <charset val="162"/>
      </rPr>
      <t xml:space="preserve">personeli belgesine sahip </t>
    </r>
    <r>
      <rPr>
        <sz val="11.5"/>
        <rFont val="Times#20New#20Roman"/>
      </rPr>
      <t>elamanı</t>
    </r>
  </si>
  <si>
    <r>
      <t xml:space="preserve">· </t>
    </r>
    <r>
      <rPr>
        <b/>
        <sz val="11.5"/>
        <rFont val="Times New Roman"/>
        <family val="1"/>
        <charset val="162"/>
      </rPr>
      <t xml:space="preserve">Destek </t>
    </r>
    <r>
      <rPr>
        <b/>
        <sz val="11.5"/>
        <rFont val="Times#20New#20Roman,Bold"/>
      </rPr>
      <t xml:space="preserve">elemanı: </t>
    </r>
    <r>
      <rPr>
        <sz val="11.5"/>
        <rFont val="Times New Roman"/>
        <family val="1"/>
        <charset val="162"/>
      </rPr>
      <t xml:space="preserve">Asli </t>
    </r>
    <r>
      <rPr>
        <sz val="11.5"/>
        <rFont val="Times#20New#20Roman"/>
      </rPr>
      <t xml:space="preserve">görevinin yanında iş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 xml:space="preserve">ile ilgili </t>
    </r>
    <r>
      <rPr>
        <sz val="11.5"/>
        <rFont val="Times#20New#20Roman"/>
      </rPr>
      <t xml:space="preserve">önleme, </t>
    </r>
    <r>
      <rPr>
        <sz val="11.5"/>
        <rFont val="Times New Roman"/>
        <family val="1"/>
        <charset val="162"/>
      </rPr>
      <t>koruma,</t>
    </r>
  </si>
  <si>
    <r>
      <t xml:space="preserve">tahliye, </t>
    </r>
    <r>
      <rPr>
        <sz val="11.5"/>
        <rFont val="Times#20New#20Roman"/>
      </rPr>
      <t xml:space="preserve">yangınla mücadele, </t>
    </r>
    <r>
      <rPr>
        <sz val="11.5"/>
        <rFont val="Times New Roman"/>
        <family val="1"/>
        <charset val="162"/>
      </rPr>
      <t xml:space="preserve">ilk </t>
    </r>
    <r>
      <rPr>
        <sz val="11.5"/>
        <rFont val="Times#20New#20Roman"/>
      </rPr>
      <t xml:space="preserve">yardım </t>
    </r>
    <r>
      <rPr>
        <sz val="11.5"/>
        <rFont val="Times New Roman"/>
        <family val="1"/>
        <charset val="162"/>
      </rPr>
      <t xml:space="preserve">ve benzeri konularda </t>
    </r>
    <r>
      <rPr>
        <sz val="11.5"/>
        <rFont val="Times#20New#20Roman"/>
      </rPr>
      <t xml:space="preserve">özel </t>
    </r>
    <r>
      <rPr>
        <sz val="11.5"/>
        <rFont val="Times New Roman"/>
        <family val="1"/>
        <charset val="162"/>
      </rPr>
      <t xml:space="preserve">olarak </t>
    </r>
    <r>
      <rPr>
        <sz val="11.5"/>
        <rFont val="Times#20New#20Roman"/>
      </rPr>
      <t>görevlendirilmiş</t>
    </r>
  </si>
  <si>
    <r>
      <t xml:space="preserve">uygun </t>
    </r>
    <r>
      <rPr>
        <sz val="11.5"/>
        <rFont val="Times#20New#20Roman"/>
      </rPr>
      <t xml:space="preserve">donanım </t>
    </r>
    <r>
      <rPr>
        <sz val="11.5"/>
        <rFont val="Times New Roman"/>
        <family val="1"/>
        <charset val="162"/>
      </rPr>
      <t xml:space="preserve">ve yeterli </t>
    </r>
    <r>
      <rPr>
        <sz val="11.5"/>
        <rFont val="Times#20New#20Roman"/>
      </rPr>
      <t xml:space="preserve">eğitime </t>
    </r>
    <r>
      <rPr>
        <sz val="11.5"/>
        <rFont val="Times New Roman"/>
        <family val="1"/>
        <charset val="162"/>
      </rPr>
      <t xml:space="preserve">sahip </t>
    </r>
    <r>
      <rPr>
        <sz val="11.5"/>
        <rFont val="Times#20New#20Roman"/>
      </rPr>
      <t>kişiyi,</t>
    </r>
  </si>
  <si>
    <r>
      <t xml:space="preserve">· </t>
    </r>
    <r>
      <rPr>
        <b/>
        <sz val="11.5"/>
        <rFont val="Times#20New#20Roman,Bold"/>
      </rPr>
      <t xml:space="preserve">Çalışan </t>
    </r>
    <r>
      <rPr>
        <b/>
        <sz val="11.5"/>
        <rFont val="Times New Roman"/>
        <family val="1"/>
        <charset val="162"/>
      </rPr>
      <t>temsilcisi</t>
    </r>
    <r>
      <rPr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 xml:space="preserve">ile ilgili </t>
    </r>
    <r>
      <rPr>
        <sz val="11.5"/>
        <rFont val="Times#20New#20Roman"/>
      </rPr>
      <t xml:space="preserve">çalışmalara katılma, çalışmaları </t>
    </r>
    <r>
      <rPr>
        <sz val="11.5"/>
        <rFont val="Times New Roman"/>
        <family val="1"/>
        <charset val="162"/>
      </rPr>
      <t>izleme,</t>
    </r>
  </si>
  <si>
    <r>
      <t xml:space="preserve">tedbir </t>
    </r>
    <r>
      <rPr>
        <sz val="11.5"/>
        <rFont val="Times#20New#20Roman"/>
      </rPr>
      <t xml:space="preserve">alınmasını </t>
    </r>
    <r>
      <rPr>
        <sz val="11.5"/>
        <rFont val="Times New Roman"/>
        <family val="1"/>
        <charset val="162"/>
      </rPr>
      <t xml:space="preserve">isteme, tekliflerde bulunma ve benzeri konularda </t>
    </r>
    <r>
      <rPr>
        <sz val="11.5"/>
        <rFont val="Times#20New#20Roman"/>
      </rPr>
      <t xml:space="preserve">çalışanları </t>
    </r>
    <r>
      <rPr>
        <sz val="11.5"/>
        <rFont val="Times New Roman"/>
        <family val="1"/>
        <charset val="162"/>
      </rPr>
      <t>temsil</t>
    </r>
  </si>
  <si>
    <r>
      <t xml:space="preserve">etmeye yetkili </t>
    </r>
    <r>
      <rPr>
        <sz val="11.5"/>
        <rFont val="Times#20New#20Roman"/>
      </rPr>
      <t>çalışanı,</t>
    </r>
  </si>
  <si>
    <r>
      <t xml:space="preserve">· </t>
    </r>
    <r>
      <rPr>
        <b/>
        <sz val="11.5"/>
        <rFont val="Times#20New#20Roman,Bold"/>
      </rPr>
      <t>Asıl İşveren –</t>
    </r>
    <r>
      <rPr>
        <b/>
        <sz val="11.5"/>
        <rFont val="Times New Roman"/>
        <family val="1"/>
        <charset val="162"/>
      </rPr>
      <t xml:space="preserve">Alt </t>
    </r>
    <r>
      <rPr>
        <b/>
        <sz val="11.5"/>
        <rFont val="Times#20New#20Roman,Bold"/>
      </rPr>
      <t xml:space="preserve">İşveren </t>
    </r>
    <r>
      <rPr>
        <b/>
        <sz val="11.5"/>
        <rFont val="Times New Roman"/>
        <family val="1"/>
        <charset val="162"/>
      </rPr>
      <t xml:space="preserve">(Alt </t>
    </r>
    <r>
      <rPr>
        <b/>
        <sz val="11.5"/>
        <rFont val="Times#20New#20Roman,Bold"/>
      </rPr>
      <t xml:space="preserve">Yüklenici) İlişkisi: </t>
    </r>
    <r>
      <rPr>
        <sz val="11.5"/>
        <rFont val="Times New Roman"/>
        <family val="1"/>
        <charset val="162"/>
      </rPr>
      <t xml:space="preserve">Bir </t>
    </r>
    <r>
      <rPr>
        <sz val="11.5"/>
        <rFont val="Times#20New#20Roman"/>
      </rPr>
      <t xml:space="preserve">işverenin, işyerinde yürüttüğü </t>
    </r>
    <r>
      <rPr>
        <sz val="11.5"/>
        <rFont val="Times New Roman"/>
        <family val="1"/>
        <charset val="162"/>
      </rPr>
      <t>mal</t>
    </r>
  </si>
  <si>
    <r>
      <t xml:space="preserve">veya hizmet </t>
    </r>
    <r>
      <rPr>
        <sz val="11.5"/>
        <rFont val="Times#20New#20Roman"/>
      </rPr>
      <t xml:space="preserve">üretimine ilişkin yardımcı işlerinde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 xml:space="preserve">asıl işin </t>
    </r>
    <r>
      <rPr>
        <sz val="11.5"/>
        <rFont val="Times New Roman"/>
        <family val="1"/>
        <charset val="162"/>
      </rPr>
      <t xml:space="preserve">bir </t>
    </r>
    <r>
      <rPr>
        <sz val="11.5"/>
        <rFont val="Times#20New#20Roman"/>
      </rPr>
      <t xml:space="preserve">bölümünde işletmenin </t>
    </r>
    <r>
      <rPr>
        <sz val="11.5"/>
        <rFont val="Times New Roman"/>
        <family val="1"/>
        <charset val="162"/>
      </rPr>
      <t>ve</t>
    </r>
  </si>
  <si>
    <r>
      <t xml:space="preserve">işin gereği </t>
    </r>
    <r>
      <rPr>
        <sz val="11.5"/>
        <rFont val="Times New Roman"/>
        <family val="1"/>
        <charset val="162"/>
      </rPr>
      <t xml:space="preserve">ile teknolojik nedenlerle </t>
    </r>
    <r>
      <rPr>
        <sz val="11.5"/>
        <rFont val="Times#20New#20Roman"/>
      </rPr>
      <t xml:space="preserve">uzmanlık </t>
    </r>
    <r>
      <rPr>
        <sz val="11.5"/>
        <rFont val="Times New Roman"/>
        <family val="1"/>
        <charset val="162"/>
      </rPr>
      <t xml:space="preserve">gerektiren </t>
    </r>
    <r>
      <rPr>
        <sz val="11.5"/>
        <rFont val="Times#20New#20Roman"/>
      </rPr>
      <t xml:space="preserve">işlerde iş </t>
    </r>
    <r>
      <rPr>
        <sz val="11.5"/>
        <rFont val="Times New Roman"/>
        <family val="1"/>
        <charset val="162"/>
      </rPr>
      <t xml:space="preserve">alan ve bu </t>
    </r>
    <r>
      <rPr>
        <sz val="11.5"/>
        <rFont val="Times#20New#20Roman"/>
      </rPr>
      <t>iş için</t>
    </r>
  </si>
  <si>
    <r>
      <t xml:space="preserve">görevlendirdiği işçilerini </t>
    </r>
    <r>
      <rPr>
        <sz val="11.5"/>
        <rFont val="Times New Roman"/>
        <family val="1"/>
        <charset val="162"/>
      </rPr>
      <t xml:space="preserve">sadece bu </t>
    </r>
    <r>
      <rPr>
        <sz val="11.5"/>
        <rFont val="Times#20New#20Roman"/>
      </rPr>
      <t xml:space="preserve">işyerinde aldığı işte çalıştıran diğer işveren </t>
    </r>
    <r>
      <rPr>
        <sz val="11.5"/>
        <rFont val="Times New Roman"/>
        <family val="1"/>
        <charset val="162"/>
      </rPr>
      <t xml:space="preserve">ile </t>
    </r>
    <r>
      <rPr>
        <sz val="11.5"/>
        <rFont val="Times#20New#20Roman"/>
      </rPr>
      <t>iş</t>
    </r>
  </si>
  <si>
    <r>
      <t xml:space="preserve">aldığı işveren arasında </t>
    </r>
    <r>
      <rPr>
        <sz val="11.5"/>
        <rFont val="Times New Roman"/>
        <family val="1"/>
        <charset val="162"/>
      </rPr>
      <t xml:space="preserve">kurulan </t>
    </r>
    <r>
      <rPr>
        <sz val="11.5"/>
        <rFont val="Times#20New#20Roman"/>
      </rPr>
      <t>ilişkidir.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</si>
  <si>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Alt </t>
    </r>
    <r>
      <rPr>
        <b/>
        <sz val="11.5"/>
        <rFont val="Times#20New#20Roman,Bold"/>
      </rPr>
      <t xml:space="preserve">İşveren </t>
    </r>
    <r>
      <rPr>
        <b/>
        <sz val="11.5"/>
        <rFont val="Times New Roman"/>
        <family val="1"/>
        <charset val="162"/>
      </rPr>
      <t xml:space="preserve">(Alt </t>
    </r>
    <r>
      <rPr>
        <b/>
        <sz val="11.5"/>
        <rFont val="Times#20New#20Roman,Bold"/>
      </rPr>
      <t>Yüklenici)</t>
    </r>
    <r>
      <rPr>
        <b/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İşverenden asıl işin bir bölümünde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>yardımcı işlerinde iş</t>
    </r>
  </si>
  <si>
    <r>
      <t xml:space="preserve">alan ve bu </t>
    </r>
    <r>
      <rPr>
        <sz val="11.5"/>
        <rFont val="Times#20New#20Roman"/>
      </rPr>
      <t xml:space="preserve">iş için görevlendirdiği işçilerini </t>
    </r>
    <r>
      <rPr>
        <sz val="11.5"/>
        <rFont val="Times New Roman"/>
        <family val="1"/>
        <charset val="162"/>
      </rPr>
      <t xml:space="preserve">sadece bu </t>
    </r>
    <r>
      <rPr>
        <sz val="11.5"/>
        <rFont val="Times#20New#20Roman"/>
      </rPr>
      <t>işyerinde aldığı işte çalıştıran gerçek</t>
    </r>
  </si>
  <si>
    <r>
      <t xml:space="preserve">veya </t>
    </r>
    <r>
      <rPr>
        <sz val="11.5"/>
        <rFont val="Times#20New#20Roman"/>
      </rPr>
      <t>tüzel kişidir.</t>
    </r>
  </si>
  <si>
    <r>
      <t xml:space="preserve">· </t>
    </r>
    <r>
      <rPr>
        <b/>
        <sz val="11.5"/>
        <rFont val="Times#20New#20Roman,Bold"/>
      </rPr>
      <t xml:space="preserve">Güvenlik </t>
    </r>
    <r>
      <rPr>
        <b/>
        <sz val="11.5"/>
        <rFont val="Times New Roman"/>
        <family val="1"/>
        <charset val="162"/>
      </rPr>
      <t xml:space="preserve">ve </t>
    </r>
    <r>
      <rPr>
        <b/>
        <sz val="11.5"/>
        <rFont val="Times#20New#20Roman,Bold"/>
      </rPr>
      <t xml:space="preserve">Sağlık İşaretleri: </t>
    </r>
    <r>
      <rPr>
        <sz val="11.5"/>
        <rFont val="Times#20New#20Roman"/>
      </rPr>
      <t xml:space="preserve">Özel </t>
    </r>
    <r>
      <rPr>
        <sz val="11.5"/>
        <rFont val="Times New Roman"/>
        <family val="1"/>
        <charset val="162"/>
      </rPr>
      <t xml:space="preserve">bir </t>
    </r>
    <r>
      <rPr>
        <sz val="11.5"/>
        <rFont val="Times#20New#20Roman"/>
      </rPr>
      <t xml:space="preserve">amaç, </t>
    </r>
    <r>
      <rPr>
        <sz val="11.5"/>
        <rFont val="Times New Roman"/>
        <family val="1"/>
        <charset val="162"/>
      </rPr>
      <t xml:space="preserve">faaliyet veya durumu </t>
    </r>
    <r>
      <rPr>
        <sz val="11.5"/>
        <rFont val="Times#20New#20Roman"/>
      </rPr>
      <t xml:space="preserve">işaret </t>
    </r>
    <r>
      <rPr>
        <sz val="11.5"/>
        <rFont val="Times New Roman"/>
        <family val="1"/>
        <charset val="162"/>
      </rPr>
      <t>eden levha,</t>
    </r>
  </si>
  <si>
    <r>
      <t xml:space="preserve">renk, sesli ve/veya </t>
    </r>
    <r>
      <rPr>
        <sz val="11.5"/>
        <rFont val="Times#20New#20Roman"/>
      </rPr>
      <t xml:space="preserve">ışıklı </t>
    </r>
    <r>
      <rPr>
        <sz val="11.5"/>
        <rFont val="Times New Roman"/>
        <family val="1"/>
        <charset val="162"/>
      </rPr>
      <t xml:space="preserve">sinyal, </t>
    </r>
    <r>
      <rPr>
        <sz val="11.5"/>
        <rFont val="Times#20New#20Roman"/>
      </rPr>
      <t xml:space="preserve">sözlü iletişim </t>
    </r>
    <r>
      <rPr>
        <sz val="11.5"/>
        <rFont val="Times New Roman"/>
        <family val="1"/>
        <charset val="162"/>
      </rPr>
      <t>ya da el</t>
    </r>
    <r>
      <rPr>
        <sz val="11.5"/>
        <rFont val="Times#20New#20Roman"/>
      </rPr>
      <t>–</t>
    </r>
    <r>
      <rPr>
        <sz val="11.5"/>
        <rFont val="Times New Roman"/>
        <family val="1"/>
        <charset val="162"/>
      </rPr>
      <t xml:space="preserve">kol </t>
    </r>
    <r>
      <rPr>
        <sz val="11.5"/>
        <rFont val="Times#20New#20Roman"/>
      </rPr>
      <t xml:space="preserve">işareti </t>
    </r>
    <r>
      <rPr>
        <sz val="11.5"/>
        <rFont val="Times New Roman"/>
        <family val="1"/>
        <charset val="162"/>
      </rPr>
      <t xml:space="preserve">yoluyla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>ve</t>
    </r>
  </si>
  <si>
    <r>
      <t xml:space="preserve">Güvenliği hakkında </t>
    </r>
    <r>
      <rPr>
        <sz val="11.5"/>
        <rFont val="Times New Roman"/>
        <family val="1"/>
        <charset val="162"/>
      </rPr>
      <t xml:space="preserve">bilgi veren, tehlikelere </t>
    </r>
    <r>
      <rPr>
        <sz val="11.5"/>
        <rFont val="Times#20New#20Roman"/>
      </rPr>
      <t xml:space="preserve">karşı </t>
    </r>
    <r>
      <rPr>
        <sz val="11.5"/>
        <rFont val="Times New Roman"/>
        <family val="1"/>
        <charset val="162"/>
      </rPr>
      <t xml:space="preserve">uyaran ya da talimat veren </t>
    </r>
    <r>
      <rPr>
        <sz val="11.5"/>
        <rFont val="Times#20New#20Roman"/>
      </rPr>
      <t>işaretlerdir.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</si>
  <si>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Yasak </t>
    </r>
    <r>
      <rPr>
        <b/>
        <sz val="11.5"/>
        <rFont val="Times#20New#20Roman,Bold"/>
      </rPr>
      <t xml:space="preserve">İşareti: </t>
    </r>
    <r>
      <rPr>
        <sz val="11.5"/>
        <rFont val="Times New Roman"/>
        <family val="1"/>
        <charset val="162"/>
      </rPr>
      <t xml:space="preserve">Tehlikeye neden olacak veya tehlikeye maruz </t>
    </r>
    <r>
      <rPr>
        <sz val="11.5"/>
        <rFont val="Times#20New#20Roman"/>
      </rPr>
      <t xml:space="preserve">bırakacak </t>
    </r>
    <r>
      <rPr>
        <sz val="11.5"/>
        <rFont val="Times New Roman"/>
        <family val="1"/>
        <charset val="162"/>
      </rPr>
      <t xml:space="preserve">bir </t>
    </r>
    <r>
      <rPr>
        <sz val="11.5"/>
        <rFont val="Times#20New#20Roman"/>
      </rPr>
      <t>davranışı</t>
    </r>
  </si>
  <si>
    <r>
      <t xml:space="preserve">yasaklayan </t>
    </r>
    <r>
      <rPr>
        <sz val="11.5"/>
        <rFont val="Times#20New#20Roman"/>
      </rPr>
      <t>işarettir.</t>
    </r>
  </si>
  <si>
    <r>
      <t xml:space="preserve">· </t>
    </r>
    <r>
      <rPr>
        <b/>
        <sz val="11.5"/>
        <rFont val="Times#20New#20Roman,Bold"/>
      </rPr>
      <t xml:space="preserve">Uyarı İşareti: </t>
    </r>
    <r>
      <rPr>
        <sz val="11.5"/>
        <rFont val="Times New Roman"/>
        <family val="1"/>
        <charset val="162"/>
      </rPr>
      <t xml:space="preserve">Bir tehlikeye neden olabilecek veya zarar verecek durum </t>
    </r>
    <r>
      <rPr>
        <sz val="11.5"/>
        <rFont val="Times#20New#20Roman"/>
      </rPr>
      <t>hakkında</t>
    </r>
  </si>
  <si>
    <r>
      <t xml:space="preserve">uyarıda </t>
    </r>
    <r>
      <rPr>
        <sz val="11.5"/>
        <rFont val="Times New Roman"/>
        <family val="1"/>
        <charset val="162"/>
      </rPr>
      <t xml:space="preserve">bulunan </t>
    </r>
    <r>
      <rPr>
        <sz val="11.5"/>
        <rFont val="Times#20New#20Roman"/>
      </rPr>
      <t>işarettir.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</si>
  <si>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Emredici </t>
    </r>
    <r>
      <rPr>
        <b/>
        <sz val="11.5"/>
        <rFont val="Times#20New#20Roman,Bold"/>
      </rPr>
      <t xml:space="preserve">İşaret: </t>
    </r>
    <r>
      <rPr>
        <sz val="11.5"/>
        <rFont val="Times#20New#20Roman"/>
      </rPr>
      <t xml:space="preserve">Uyulması </t>
    </r>
    <r>
      <rPr>
        <sz val="11.5"/>
        <rFont val="Times New Roman"/>
        <family val="1"/>
        <charset val="162"/>
      </rPr>
      <t xml:space="preserve">zorunlu bir </t>
    </r>
    <r>
      <rPr>
        <sz val="11.5"/>
        <rFont val="Times#20New#20Roman"/>
      </rPr>
      <t xml:space="preserve">davranışı </t>
    </r>
    <r>
      <rPr>
        <sz val="11.5"/>
        <rFont val="Times New Roman"/>
        <family val="1"/>
        <charset val="162"/>
      </rPr>
      <t xml:space="preserve">belirleyen </t>
    </r>
    <r>
      <rPr>
        <sz val="11.5"/>
        <rFont val="Times#20New#20Roman"/>
      </rPr>
      <t>işarettir.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</si>
  <si>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Acil </t>
    </r>
    <r>
      <rPr>
        <b/>
        <sz val="11.5"/>
        <rFont val="Times#20New#20Roman,Bold"/>
      </rPr>
      <t xml:space="preserve">Çıkış </t>
    </r>
    <r>
      <rPr>
        <b/>
        <sz val="11.5"/>
        <rFont val="Times New Roman"/>
        <family val="1"/>
        <charset val="162"/>
      </rPr>
      <t xml:space="preserve">ve </t>
    </r>
    <r>
      <rPr>
        <b/>
        <sz val="11.5"/>
        <rFont val="Times#20New#20Roman,Bold"/>
      </rPr>
      <t xml:space="preserve">İlkyardım İşaretleri: </t>
    </r>
    <r>
      <rPr>
        <sz val="11.5"/>
        <rFont val="Times New Roman"/>
        <family val="1"/>
        <charset val="162"/>
      </rPr>
      <t xml:space="preserve">Acil </t>
    </r>
    <r>
      <rPr>
        <sz val="11.5"/>
        <rFont val="Times#20New#20Roman"/>
      </rPr>
      <t xml:space="preserve">çıkış yolları, ilkyardım </t>
    </r>
    <r>
      <rPr>
        <sz val="11.5"/>
        <rFont val="Times New Roman"/>
        <family val="1"/>
        <charset val="162"/>
      </rPr>
      <t>veya kurtarma ile ilgili</t>
    </r>
  </si>
  <si>
    <r>
      <t xml:space="preserve">bilgi veren </t>
    </r>
    <r>
      <rPr>
        <sz val="11.5"/>
        <rFont val="Times#20New#20Roman"/>
      </rPr>
      <t>işaretlerdir.</t>
    </r>
  </si>
  <si>
    <r>
      <t xml:space="preserve">· </t>
    </r>
    <r>
      <rPr>
        <b/>
        <sz val="11.5"/>
        <rFont val="Times#20New#20Roman,Bold"/>
      </rPr>
      <t xml:space="preserve">İşaret Levhası: </t>
    </r>
    <r>
      <rPr>
        <sz val="11.5"/>
        <rFont val="Times New Roman"/>
        <family val="1"/>
        <charset val="162"/>
      </rPr>
      <t xml:space="preserve">Geometrik </t>
    </r>
    <r>
      <rPr>
        <sz val="11.5"/>
        <rFont val="Times#20New#20Roman"/>
      </rPr>
      <t xml:space="preserve">şekil, </t>
    </r>
    <r>
      <rPr>
        <sz val="11.5"/>
        <rFont val="Times New Roman"/>
        <family val="1"/>
        <charset val="162"/>
      </rPr>
      <t xml:space="preserve">resim, sembol, piktogram ve renklerden </t>
    </r>
    <r>
      <rPr>
        <sz val="11.5"/>
        <rFont val="Times#20New#20Roman"/>
      </rPr>
      <t xml:space="preserve">oluşturulan </t>
    </r>
    <r>
      <rPr>
        <sz val="11.5"/>
        <rFont val="Times New Roman"/>
        <family val="1"/>
        <charset val="162"/>
      </rPr>
      <t>ve</t>
    </r>
  </si>
  <si>
    <r>
      <t xml:space="preserve">gerektiğinde </t>
    </r>
    <r>
      <rPr>
        <sz val="11.5"/>
        <rFont val="Times New Roman"/>
        <family val="1"/>
        <charset val="162"/>
      </rPr>
      <t xml:space="preserve">yeterli </t>
    </r>
    <r>
      <rPr>
        <sz val="11.5"/>
        <rFont val="Times#20New#20Roman"/>
      </rPr>
      <t xml:space="preserve">aydınlatma </t>
    </r>
    <r>
      <rPr>
        <sz val="11.5"/>
        <rFont val="Times New Roman"/>
        <family val="1"/>
        <charset val="162"/>
      </rPr>
      <t xml:space="preserve">ile </t>
    </r>
    <r>
      <rPr>
        <sz val="11.5"/>
        <rFont val="Times#20New#20Roman"/>
      </rPr>
      <t xml:space="preserve">görülebilir </t>
    </r>
    <r>
      <rPr>
        <sz val="11.5"/>
        <rFont val="Times New Roman"/>
        <family val="1"/>
        <charset val="162"/>
      </rPr>
      <t xml:space="preserve">hale </t>
    </r>
    <r>
      <rPr>
        <sz val="11.5"/>
        <rFont val="Times#20New#20Roman"/>
      </rPr>
      <t xml:space="preserve">getirilmiş özel </t>
    </r>
    <r>
      <rPr>
        <sz val="11.5"/>
        <rFont val="Times New Roman"/>
        <family val="1"/>
        <charset val="162"/>
      </rPr>
      <t xml:space="preserve">bilgi ileten </t>
    </r>
    <r>
      <rPr>
        <sz val="11.5"/>
        <rFont val="Times#20New#20Roman"/>
      </rPr>
      <t>levhadır.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</si>
  <si>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Ek Bilgi </t>
    </r>
    <r>
      <rPr>
        <b/>
        <sz val="11.5"/>
        <rFont val="Times#20New#20Roman,Bold"/>
      </rPr>
      <t xml:space="preserve">Levhası: </t>
    </r>
    <r>
      <rPr>
        <sz val="11.5"/>
        <rFont val="Times New Roman"/>
        <family val="1"/>
        <charset val="162"/>
      </rPr>
      <t xml:space="preserve">Bir </t>
    </r>
    <r>
      <rPr>
        <sz val="11.5"/>
        <rFont val="Times#20New#20Roman"/>
      </rPr>
      <t xml:space="preserve">işaret levhası </t>
    </r>
    <r>
      <rPr>
        <sz val="11.5"/>
        <rFont val="Times New Roman"/>
        <family val="1"/>
        <charset val="162"/>
      </rPr>
      <t xml:space="preserve">ile beraber </t>
    </r>
    <r>
      <rPr>
        <sz val="11.5"/>
        <rFont val="Times#20New#20Roman"/>
      </rPr>
      <t xml:space="preserve">kullanılan </t>
    </r>
    <r>
      <rPr>
        <sz val="11.5"/>
        <rFont val="Times New Roman"/>
        <family val="1"/>
        <charset val="162"/>
      </rPr>
      <t xml:space="preserve">ve ek bilgi </t>
    </r>
    <r>
      <rPr>
        <sz val="11.5"/>
        <rFont val="Times#20New#20Roman"/>
      </rPr>
      <t>sağlayan levhadır.</t>
    </r>
  </si>
  <si>
    <r>
      <t xml:space="preserve">· </t>
    </r>
    <r>
      <rPr>
        <b/>
        <sz val="11.5"/>
        <rFont val="Times#20New#20Roman,Bold"/>
      </rPr>
      <t xml:space="preserve">Güvenlik </t>
    </r>
    <r>
      <rPr>
        <b/>
        <sz val="11.5"/>
        <rFont val="Times New Roman"/>
        <family val="1"/>
        <charset val="162"/>
      </rPr>
      <t xml:space="preserve">Rengi: </t>
    </r>
    <r>
      <rPr>
        <sz val="11.5"/>
        <rFont val="Times#20New#20Roman"/>
      </rPr>
      <t xml:space="preserve">Özel </t>
    </r>
    <r>
      <rPr>
        <sz val="11.5"/>
        <rFont val="Times New Roman"/>
        <family val="1"/>
        <charset val="162"/>
      </rPr>
      <t xml:space="preserve">bir </t>
    </r>
    <r>
      <rPr>
        <sz val="11.5"/>
        <rFont val="Times#20New#20Roman"/>
      </rPr>
      <t xml:space="preserve">güvenlik anlamı </t>
    </r>
    <r>
      <rPr>
        <sz val="11.5"/>
        <rFont val="Times New Roman"/>
        <family val="1"/>
        <charset val="162"/>
      </rPr>
      <t>verilen renktir.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</si>
  <si>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Sembol veya Piktogram: </t>
    </r>
    <r>
      <rPr>
        <sz val="11.5"/>
        <rFont val="Times New Roman"/>
        <family val="1"/>
        <charset val="162"/>
      </rPr>
      <t xml:space="preserve">Bir </t>
    </r>
    <r>
      <rPr>
        <sz val="11.5"/>
        <rFont val="Times#20New#20Roman"/>
      </rPr>
      <t xml:space="preserve">işaret levhası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 xml:space="preserve">ışıklandırılmış yüzey üzerinde kullanılan </t>
    </r>
    <r>
      <rPr>
        <sz val="11.5"/>
        <rFont val="Times New Roman"/>
        <family val="1"/>
        <charset val="162"/>
      </rPr>
      <t>ve</t>
    </r>
  </si>
  <si>
    <r>
      <t xml:space="preserve">özel </t>
    </r>
    <r>
      <rPr>
        <sz val="11.5"/>
        <rFont val="Times New Roman"/>
        <family val="1"/>
        <charset val="162"/>
      </rPr>
      <t xml:space="preserve">bir durumu veya </t>
    </r>
    <r>
      <rPr>
        <sz val="11.5"/>
        <rFont val="Times#20New#20Roman"/>
      </rPr>
      <t>özel bir davranışı tanımlayan şekildir.</t>
    </r>
  </si>
  <si>
    <r>
      <rPr>
        <b/>
        <sz val="11.5"/>
        <rFont val="Symbol"/>
        <family val="1"/>
        <charset val="2"/>
      </rPr>
      <t xml:space="preserve">· </t>
    </r>
    <r>
      <rPr>
        <b/>
        <sz val="11.5"/>
        <rFont val="Times#20New#20Roman,Bold"/>
      </rPr>
      <t xml:space="preserve">Işıklı </t>
    </r>
    <r>
      <rPr>
        <b/>
        <sz val="10"/>
        <rFont val="Times#20New#20Roman,Bold"/>
      </rPr>
      <t>İşaret:</t>
    </r>
    <r>
      <rPr>
        <sz val="10"/>
        <rFont val="Times#20New#20Roman,Bold"/>
      </rPr>
      <t xml:space="preserve"> </t>
    </r>
    <r>
      <rPr>
        <sz val="11.5"/>
        <rFont val="Times New Roman"/>
        <family val="1"/>
        <charset val="162"/>
      </rPr>
      <t xml:space="preserve">Saydam veya </t>
    </r>
    <r>
      <rPr>
        <sz val="11.5"/>
        <rFont val="Times#20New#20Roman"/>
      </rPr>
      <t xml:space="preserve">yarı </t>
    </r>
    <r>
      <rPr>
        <sz val="11.5"/>
        <rFont val="Times New Roman"/>
        <family val="1"/>
        <charset val="162"/>
      </rPr>
      <t xml:space="preserve">saydam malzemeden </t>
    </r>
    <r>
      <rPr>
        <sz val="11.5"/>
        <rFont val="Times#20New#20Roman"/>
      </rPr>
      <t xml:space="preserve">yapılmış, içeriden </t>
    </r>
    <r>
      <rPr>
        <sz val="11.5"/>
        <rFont val="Times New Roman"/>
        <family val="1"/>
        <charset val="162"/>
      </rPr>
      <t>veya arkadan</t>
    </r>
  </si>
  <si>
    <t>aydınlatılarak ışıklı bir yüzey görünümü verilmiş işaret düzeneğidir.</t>
  </si>
  <si>
    <r>
      <t xml:space="preserve">· </t>
    </r>
    <r>
      <rPr>
        <b/>
        <sz val="11.5"/>
        <rFont val="Times New Roman"/>
        <family val="1"/>
        <charset val="162"/>
      </rPr>
      <t xml:space="preserve">Sesli Sinyal: </t>
    </r>
    <r>
      <rPr>
        <sz val="11.5"/>
        <rFont val="Times#20New#20Roman"/>
      </rPr>
      <t xml:space="preserve">İnsan </t>
    </r>
    <r>
      <rPr>
        <sz val="11.5"/>
        <rFont val="Times New Roman"/>
        <family val="1"/>
        <charset val="162"/>
      </rPr>
      <t xml:space="preserve">sesi ya da yapay insan sesi </t>
    </r>
    <r>
      <rPr>
        <sz val="11.5"/>
        <rFont val="Times#20New#20Roman"/>
      </rPr>
      <t xml:space="preserve">kullanmaksızın, özel amaçla yapılmış </t>
    </r>
    <r>
      <rPr>
        <sz val="11.5"/>
        <rFont val="Times New Roman"/>
        <family val="1"/>
        <charset val="162"/>
      </rPr>
      <t>bir</t>
    </r>
  </si>
  <si>
    <r>
      <t xml:space="preserve">düzeneğin çıkardığı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yaydığı, </t>
    </r>
    <r>
      <rPr>
        <sz val="11.5"/>
        <rFont val="Times New Roman"/>
        <family val="1"/>
        <charset val="162"/>
      </rPr>
      <t xml:space="preserve">belirli bir anlama gelen </t>
    </r>
    <r>
      <rPr>
        <sz val="11.5"/>
        <rFont val="Times#20New#20Roman"/>
      </rPr>
      <t>kodlanmış sestir.</t>
    </r>
  </si>
  <si>
    <r>
      <t xml:space="preserve">· </t>
    </r>
    <r>
      <rPr>
        <b/>
        <sz val="11.5"/>
        <rFont val="Times#20New#20Roman,Bold"/>
      </rPr>
      <t xml:space="preserve">Ekranlı Araç: </t>
    </r>
    <r>
      <rPr>
        <sz val="11.5"/>
        <rFont val="Times New Roman"/>
        <family val="1"/>
        <charset val="162"/>
      </rPr>
      <t xml:space="preserve">Uygulanan </t>
    </r>
    <r>
      <rPr>
        <sz val="11.5"/>
        <rFont val="Times#20New#20Roman"/>
      </rPr>
      <t xml:space="preserve">işlemin içeriğine bakılmaksızın ekranında </t>
    </r>
    <r>
      <rPr>
        <sz val="11.5"/>
        <rFont val="Times New Roman"/>
        <family val="1"/>
        <charset val="162"/>
      </rPr>
      <t xml:space="preserve">harf, rakam, </t>
    </r>
    <r>
      <rPr>
        <sz val="11.5"/>
        <rFont val="Times#20New#20Roman"/>
      </rPr>
      <t xml:space="preserve">şekil, </t>
    </r>
    <r>
      <rPr>
        <sz val="11.5"/>
        <rFont val="Times New Roman"/>
        <family val="1"/>
        <charset val="162"/>
      </rPr>
      <t>grafik</t>
    </r>
  </si>
  <si>
    <r>
      <t xml:space="preserve">ve resim </t>
    </r>
    <r>
      <rPr>
        <sz val="11.5"/>
        <rFont val="Times#20New#20Roman"/>
      </rPr>
      <t xml:space="preserve">gösteren </t>
    </r>
    <r>
      <rPr>
        <sz val="11.5"/>
        <rFont val="Times New Roman"/>
        <family val="1"/>
        <charset val="162"/>
      </rPr>
      <t xml:space="preserve">her </t>
    </r>
    <r>
      <rPr>
        <sz val="11.5"/>
        <rFont val="Times#20New#20Roman"/>
      </rPr>
      <t>türlü araçtır.</t>
    </r>
  </si>
  <si>
    <r>
      <t xml:space="preserve">· </t>
    </r>
    <r>
      <rPr>
        <b/>
        <sz val="11.5"/>
        <rFont val="Times#20New#20Roman,Bold"/>
      </rPr>
      <t xml:space="preserve">Operatör: </t>
    </r>
    <r>
      <rPr>
        <sz val="11.5"/>
        <rFont val="Times#20New#20Roman"/>
      </rPr>
      <t xml:space="preserve">Ekranlı aracı </t>
    </r>
    <r>
      <rPr>
        <sz val="11.5"/>
        <rFont val="Times New Roman"/>
        <family val="1"/>
        <charset val="162"/>
      </rPr>
      <t xml:space="preserve">kullanan </t>
    </r>
    <r>
      <rPr>
        <sz val="11.5"/>
        <rFont val="Times#20New#20Roman"/>
      </rPr>
      <t>kişidir.</t>
    </r>
  </si>
  <si>
    <r>
      <t xml:space="preserve">· </t>
    </r>
    <r>
      <rPr>
        <b/>
        <sz val="11.5"/>
        <rFont val="Times#20New#20Roman,Bold"/>
      </rPr>
      <t xml:space="preserve">Zorlayıcı </t>
    </r>
    <r>
      <rPr>
        <b/>
        <sz val="11.5"/>
        <rFont val="Times New Roman"/>
        <family val="1"/>
        <charset val="162"/>
      </rPr>
      <t xml:space="preserve">Travmalar: </t>
    </r>
    <r>
      <rPr>
        <sz val="11.5"/>
        <rFont val="Times#20New#20Roman"/>
      </rPr>
      <t xml:space="preserve">Göz yorgunluğu, </t>
    </r>
    <r>
      <rPr>
        <sz val="11.5"/>
        <rFont val="Times New Roman"/>
        <family val="1"/>
        <charset val="162"/>
      </rPr>
      <t xml:space="preserve">kas </t>
    </r>
    <r>
      <rPr>
        <sz val="11.5"/>
        <rFont val="Times#20New#20Roman"/>
      </rPr>
      <t xml:space="preserve">gücünün aşırı kullanımı, </t>
    </r>
    <r>
      <rPr>
        <sz val="11.5"/>
        <rFont val="Times New Roman"/>
        <family val="1"/>
        <charset val="162"/>
      </rPr>
      <t>uygun olmayan</t>
    </r>
  </si>
  <si>
    <r>
      <t xml:space="preserve">duruş biçimi, </t>
    </r>
    <r>
      <rPr>
        <sz val="11.5"/>
        <rFont val="Times New Roman"/>
        <family val="1"/>
        <charset val="162"/>
      </rPr>
      <t xml:space="preserve">uzun </t>
    </r>
    <r>
      <rPr>
        <sz val="11.5"/>
        <rFont val="Times#20New#20Roman"/>
      </rPr>
      <t xml:space="preserve">süre ekranlı araç karşısında </t>
    </r>
    <r>
      <rPr>
        <sz val="11.5"/>
        <rFont val="Times New Roman"/>
        <family val="1"/>
        <charset val="162"/>
      </rPr>
      <t xml:space="preserve">ara vermeden </t>
    </r>
    <r>
      <rPr>
        <sz val="11.5"/>
        <rFont val="Times#20New#20Roman"/>
      </rPr>
      <t>çalışma, aşırı iş yükü</t>
    </r>
  </si>
  <si>
    <r>
      <t xml:space="preserve">duygusu, zihinsel yorgunluk ve stres ile </t>
    </r>
    <r>
      <rPr>
        <sz val="11.5"/>
        <rFont val="Times#20New#20Roman"/>
      </rPr>
      <t xml:space="preserve">gürültü, ısı, nem ve aydınlatmanın </t>
    </r>
    <r>
      <rPr>
        <sz val="11.5"/>
        <rFont val="Times New Roman"/>
        <family val="1"/>
        <charset val="162"/>
      </rPr>
      <t xml:space="preserve">neden </t>
    </r>
    <r>
      <rPr>
        <sz val="11.5"/>
        <rFont val="Times#20New#20Roman"/>
      </rPr>
      <t>olduğu</t>
    </r>
  </si>
  <si>
    <t>olumsuzlukların tümüdür.</t>
  </si>
  <si>
    <r>
      <t xml:space="preserve">· </t>
    </r>
    <r>
      <rPr>
        <b/>
        <sz val="11.5"/>
        <rFont val="Times#20New#20Roman,Bold"/>
      </rPr>
      <t xml:space="preserve">Çalışma </t>
    </r>
    <r>
      <rPr>
        <b/>
        <sz val="11.5"/>
        <rFont val="Times New Roman"/>
        <family val="1"/>
        <charset val="162"/>
      </rPr>
      <t xml:space="preserve">Merkezi : </t>
    </r>
    <r>
      <rPr>
        <sz val="11.5"/>
        <rFont val="Times#20New#20Roman"/>
      </rPr>
      <t xml:space="preserve">Bakanlık </t>
    </r>
    <r>
      <rPr>
        <sz val="11.5"/>
        <rFont val="Times New Roman"/>
        <family val="1"/>
        <charset val="162"/>
      </rPr>
      <t xml:space="preserve">merkez ve </t>
    </r>
    <r>
      <rPr>
        <sz val="11.5"/>
        <rFont val="Times#20New#20Roman"/>
      </rPr>
      <t xml:space="preserve">taşra </t>
    </r>
    <r>
      <rPr>
        <sz val="11.5"/>
        <rFont val="Times New Roman"/>
        <family val="1"/>
        <charset val="162"/>
      </rPr>
      <t xml:space="preserve">birimleri, </t>
    </r>
    <r>
      <rPr>
        <sz val="11.5"/>
        <rFont val="Times#20New#20Roman"/>
      </rPr>
      <t>müdür odası, müdür yardımcısı</t>
    </r>
  </si>
  <si>
    <r>
      <t xml:space="preserve">odaları, çalışma odaları, sınıflar, atölye </t>
    </r>
    <r>
      <rPr>
        <sz val="11.5"/>
        <rFont val="Times New Roman"/>
        <family val="1"/>
        <charset val="162"/>
      </rPr>
      <t xml:space="preserve">ve laboratuarlar, </t>
    </r>
    <r>
      <rPr>
        <sz val="11.5"/>
        <rFont val="Times#20New#20Roman"/>
      </rPr>
      <t xml:space="preserve">kütüphane,spor </t>
    </r>
    <r>
      <rPr>
        <sz val="11.5"/>
        <rFont val="Times New Roman"/>
        <family val="1"/>
        <charset val="162"/>
      </rPr>
      <t xml:space="preserve">salonu, </t>
    </r>
    <r>
      <rPr>
        <sz val="11.5"/>
        <rFont val="Times#20New#20Roman"/>
      </rPr>
      <t>toplantı</t>
    </r>
  </si>
  <si>
    <r>
      <t xml:space="preserve">salonları, </t>
    </r>
    <r>
      <rPr>
        <sz val="11.5"/>
        <rFont val="Times New Roman"/>
        <family val="1"/>
        <charset val="162"/>
      </rPr>
      <t xml:space="preserve">makina ve tezgah </t>
    </r>
    <r>
      <rPr>
        <sz val="11.5"/>
        <rFont val="Times#20New#20Roman"/>
      </rPr>
      <t xml:space="preserve">çalıştırma </t>
    </r>
    <r>
      <rPr>
        <sz val="11.5"/>
        <rFont val="Times New Roman"/>
        <family val="1"/>
        <charset val="162"/>
      </rPr>
      <t xml:space="preserve">yerleri, </t>
    </r>
    <r>
      <rPr>
        <sz val="11.5"/>
        <rFont val="Times#20New#20Roman"/>
      </rPr>
      <t xml:space="preserve">operatörün oturduğu </t>
    </r>
    <r>
      <rPr>
        <sz val="11.5"/>
        <rFont val="Times New Roman"/>
        <family val="1"/>
        <charset val="162"/>
      </rPr>
      <t xml:space="preserve">sandalye, </t>
    </r>
    <r>
      <rPr>
        <sz val="11.5"/>
        <rFont val="Times#20New#20Roman"/>
      </rPr>
      <t>ekranlı</t>
    </r>
  </si>
  <si>
    <r>
      <t xml:space="preserve">aracın konulduğu </t>
    </r>
    <r>
      <rPr>
        <sz val="11.5"/>
        <rFont val="Times New Roman"/>
        <family val="1"/>
        <charset val="162"/>
      </rPr>
      <t xml:space="preserve">masa, bilgi </t>
    </r>
    <r>
      <rPr>
        <sz val="11.5"/>
        <rFont val="Times#20New#20Roman"/>
      </rPr>
      <t xml:space="preserve">kayıt ünitesi, monitör, </t>
    </r>
    <r>
      <rPr>
        <sz val="11.5"/>
        <rFont val="Times New Roman"/>
        <family val="1"/>
        <charset val="162"/>
      </rPr>
      <t xml:space="preserve">klavye, </t>
    </r>
    <r>
      <rPr>
        <sz val="11.5"/>
        <rFont val="Times#20New#20Roman"/>
      </rPr>
      <t xml:space="preserve">yazıcı, </t>
    </r>
    <r>
      <rPr>
        <sz val="11.5"/>
        <rFont val="Times New Roman"/>
        <family val="1"/>
        <charset val="162"/>
      </rPr>
      <t>telefon, faks, modem</t>
    </r>
  </si>
  <si>
    <r>
      <t xml:space="preserve">ve benzeri aksesuar ve </t>
    </r>
    <r>
      <rPr>
        <sz val="11.5"/>
        <rFont val="Times#20New#20Roman"/>
      </rPr>
      <t xml:space="preserve">ekranlı araçla </t>
    </r>
    <r>
      <rPr>
        <sz val="11.5"/>
        <rFont val="Times New Roman"/>
        <family val="1"/>
        <charset val="162"/>
      </rPr>
      <t xml:space="preserve">ilgili </t>
    </r>
    <r>
      <rPr>
        <sz val="11.5"/>
        <rFont val="Times#20New#20Roman"/>
      </rPr>
      <t xml:space="preserve">tüm donanımların tamamının </t>
    </r>
    <r>
      <rPr>
        <sz val="11.5"/>
        <rFont val="Times New Roman"/>
        <family val="1"/>
        <charset val="162"/>
      </rPr>
      <t xml:space="preserve">veya bir </t>
    </r>
    <r>
      <rPr>
        <sz val="11.5"/>
        <rFont val="Times#20New#20Roman"/>
      </rPr>
      <t>kısmının</t>
    </r>
  </si>
  <si>
    <r>
      <t xml:space="preserve">bulunduğu çalışma </t>
    </r>
    <r>
      <rPr>
        <sz val="11.5"/>
        <rFont val="Times New Roman"/>
        <family val="1"/>
        <charset val="162"/>
      </rPr>
      <t xml:space="preserve">yeri ile varsa </t>
    </r>
    <r>
      <rPr>
        <sz val="11.5"/>
        <rFont val="Times#20New#20Roman"/>
      </rPr>
      <t xml:space="preserve">araç </t>
    </r>
    <r>
      <rPr>
        <sz val="11.5"/>
        <rFont val="Times New Roman"/>
        <family val="1"/>
        <charset val="162"/>
      </rPr>
      <t xml:space="preserve">kullanma </t>
    </r>
    <r>
      <rPr>
        <sz val="11.5"/>
        <rFont val="Times#20New#20Roman"/>
      </rPr>
      <t xml:space="preserve">(sürücülük) </t>
    </r>
    <r>
      <rPr>
        <sz val="11.5"/>
        <rFont val="Times New Roman"/>
        <family val="1"/>
        <charset val="162"/>
      </rPr>
      <t>v.b. yerlerdir..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</si>
  <si>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Kimyasal Madde: </t>
    </r>
    <r>
      <rPr>
        <sz val="11.5"/>
        <rFont val="Times#20New#20Roman"/>
      </rPr>
      <t xml:space="preserve">Doğal </t>
    </r>
    <r>
      <rPr>
        <sz val="11.5"/>
        <rFont val="Times New Roman"/>
        <family val="1"/>
        <charset val="162"/>
      </rPr>
      <t xml:space="preserve">halde bulunan / </t>
    </r>
    <r>
      <rPr>
        <sz val="11.5"/>
        <rFont val="Times#20New#20Roman"/>
      </rPr>
      <t xml:space="preserve">üretilen </t>
    </r>
    <r>
      <rPr>
        <sz val="11.5"/>
        <rFont val="Times New Roman"/>
        <family val="1"/>
        <charset val="162"/>
      </rPr>
      <t xml:space="preserve">veya herhangi bir </t>
    </r>
    <r>
      <rPr>
        <sz val="11.5"/>
        <rFont val="Times#20New#20Roman"/>
      </rPr>
      <t xml:space="preserve">işlem sırasında </t>
    </r>
    <r>
      <rPr>
        <sz val="11.5"/>
        <rFont val="Times New Roman"/>
        <family val="1"/>
        <charset val="162"/>
      </rPr>
      <t>veya</t>
    </r>
  </si>
  <si>
    <r>
      <t xml:space="preserve">atık </t>
    </r>
    <r>
      <rPr>
        <sz val="11.5"/>
        <rFont val="Times New Roman"/>
        <family val="1"/>
        <charset val="162"/>
      </rPr>
      <t xml:space="preserve">olarak ortaya </t>
    </r>
    <r>
      <rPr>
        <sz val="11.5"/>
        <rFont val="Times#20New#20Roman"/>
      </rPr>
      <t xml:space="preserve">çıkan </t>
    </r>
    <r>
      <rPr>
        <sz val="11.5"/>
        <rFont val="Times New Roman"/>
        <family val="1"/>
        <charset val="162"/>
      </rPr>
      <t xml:space="preserve">/ kazara </t>
    </r>
    <r>
      <rPr>
        <sz val="11.5"/>
        <rFont val="Times#20New#20Roman"/>
      </rPr>
      <t xml:space="preserve">oluşan her türlü </t>
    </r>
    <r>
      <rPr>
        <sz val="11.5"/>
        <rFont val="Times New Roman"/>
        <family val="1"/>
        <charset val="162"/>
      </rPr>
      <t xml:space="preserve">element, </t>
    </r>
    <r>
      <rPr>
        <sz val="11.5"/>
        <rFont val="Times#20New#20Roman"/>
      </rPr>
      <t xml:space="preserve">bileşik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>karışımlardır.</t>
    </r>
  </si>
  <si>
    <r>
      <t xml:space="preserve">· </t>
    </r>
    <r>
      <rPr>
        <b/>
        <sz val="11.5"/>
        <rFont val="Times New Roman"/>
        <family val="1"/>
        <charset val="162"/>
      </rPr>
      <t>Tehlikeli Kimyasal Madde: Kimyasal</t>
    </r>
    <r>
      <rPr>
        <sz val="11.5"/>
        <rFont val="Times New Roman"/>
        <family val="1"/>
        <charset val="162"/>
      </rPr>
      <t xml:space="preserve">, fiziko-kimyasal veya toksikolojik </t>
    </r>
    <r>
      <rPr>
        <sz val="11.5"/>
        <rFont val="Times#20New#20Roman"/>
      </rPr>
      <t xml:space="preserve">özellikleri </t>
    </r>
    <r>
      <rPr>
        <sz val="11.5"/>
        <rFont val="Times New Roman"/>
        <family val="1"/>
        <charset val="162"/>
      </rPr>
      <t>ve</t>
    </r>
  </si>
  <si>
    <r>
      <t xml:space="preserve">kullanılma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 xml:space="preserve">işyerinde </t>
    </r>
    <r>
      <rPr>
        <sz val="11.5"/>
        <rFont val="Times New Roman"/>
        <family val="1"/>
        <charset val="162"/>
      </rPr>
      <t xml:space="preserve">bulundurulma </t>
    </r>
    <r>
      <rPr>
        <sz val="11.5"/>
        <rFont val="Times#20New#20Roman"/>
      </rPr>
      <t xml:space="preserve">şekli </t>
    </r>
    <r>
      <rPr>
        <sz val="11.5"/>
        <rFont val="Times New Roman"/>
        <family val="1"/>
        <charset val="162"/>
      </rPr>
      <t xml:space="preserve">nedeni ile </t>
    </r>
    <r>
      <rPr>
        <sz val="11.5"/>
        <rFont val="Times#20New#20Roman"/>
      </rPr>
      <t xml:space="preserve">işçilerin sağlık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güvenliği</t>
    </r>
  </si>
  <si>
    <r>
      <t xml:space="preserve">yönünden </t>
    </r>
    <r>
      <rPr>
        <sz val="11.5"/>
        <rFont val="Times New Roman"/>
        <family val="1"/>
        <charset val="162"/>
      </rPr>
      <t xml:space="preserve">risk </t>
    </r>
    <r>
      <rPr>
        <sz val="11.5"/>
        <rFont val="Times#20New#20Roman"/>
      </rPr>
      <t xml:space="preserve">oluşturabilecek </t>
    </r>
    <r>
      <rPr>
        <sz val="11.5"/>
        <rFont val="Times New Roman"/>
        <family val="1"/>
        <charset val="162"/>
      </rPr>
      <t>maddelerdir.</t>
    </r>
  </si>
  <si>
    <r>
      <t xml:space="preserve">· </t>
    </r>
    <r>
      <rPr>
        <b/>
        <sz val="11.5"/>
        <rFont val="Times#20New#20Roman,Bold"/>
      </rPr>
      <t>Sağlık Gözetimi</t>
    </r>
    <r>
      <rPr>
        <b/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Çalışanların belirli bir </t>
    </r>
    <r>
      <rPr>
        <sz val="11.5"/>
        <rFont val="Times New Roman"/>
        <family val="1"/>
        <charset val="162"/>
      </rPr>
      <t>kimyasal maddeye maruziyetleri ile ilgili olarak</t>
    </r>
  </si>
  <si>
    <t>sağlık durumlarının belirlenmesi amacıyla yapılan değerlendirmelerdir.</t>
  </si>
  <si>
    <r>
      <t xml:space="preserve">· </t>
    </r>
    <r>
      <rPr>
        <b/>
        <sz val="11.5"/>
        <rFont val="Times New Roman"/>
        <family val="1"/>
        <charset val="162"/>
      </rPr>
      <t xml:space="preserve">Kaza: </t>
    </r>
    <r>
      <rPr>
        <sz val="11.5"/>
        <rFont val="Times#20New#20Roman"/>
      </rPr>
      <t>Ölüme, hastalıklara, yaralanmalara, maddi zararlara veya diğer kayıplara yol açan ve</t>
    </r>
  </si>
  <si>
    <t>istenmeyen olaydır.</t>
  </si>
  <si>
    <r>
      <t xml:space="preserve">· </t>
    </r>
    <r>
      <rPr>
        <b/>
        <sz val="11.5"/>
        <rFont val="Times#20New#20Roman,Bold"/>
      </rPr>
      <t>İş kazası</t>
    </r>
    <r>
      <rPr>
        <sz val="11.5"/>
        <rFont val="Times New Roman"/>
        <family val="1"/>
        <charset val="162"/>
      </rPr>
      <t xml:space="preserve">: </t>
    </r>
    <r>
      <rPr>
        <sz val="11.5"/>
        <rFont val="Times#20New#20Roman"/>
      </rPr>
      <t xml:space="preserve">İşyerinde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işin yürütümü </t>
    </r>
    <r>
      <rPr>
        <sz val="11.5"/>
        <rFont val="Times New Roman"/>
        <family val="1"/>
        <charset val="162"/>
      </rPr>
      <t xml:space="preserve">nedeniyle meydana gelen </t>
    </r>
    <r>
      <rPr>
        <sz val="11.5"/>
        <rFont val="Times#20New#20Roman"/>
      </rPr>
      <t xml:space="preserve">ölüme </t>
    </r>
    <r>
      <rPr>
        <sz val="11.5"/>
        <rFont val="Times New Roman"/>
        <family val="1"/>
        <charset val="162"/>
      </rPr>
      <t>sebebiyet veren</t>
    </r>
  </si>
  <si>
    <r>
      <t xml:space="preserve">veya vücut </t>
    </r>
    <r>
      <rPr>
        <sz val="11.5"/>
        <rFont val="Times#20New#20Roman"/>
      </rPr>
      <t xml:space="preserve">bütünlüğünü </t>
    </r>
    <r>
      <rPr>
        <sz val="11.5"/>
        <rFont val="Times New Roman"/>
        <family val="1"/>
        <charset val="162"/>
      </rPr>
      <t xml:space="preserve">ruhen ya da bedenden </t>
    </r>
    <r>
      <rPr>
        <sz val="11.5"/>
        <rFont val="Times#20New#20Roman"/>
      </rPr>
      <t>özre uğratan olay</t>
    </r>
  </si>
  <si>
    <r>
      <t xml:space="preserve">· </t>
    </r>
    <r>
      <rPr>
        <b/>
        <sz val="11.5"/>
        <rFont val="Times New Roman"/>
        <family val="1"/>
        <charset val="162"/>
      </rPr>
      <t xml:space="preserve">Meslek </t>
    </r>
    <r>
      <rPr>
        <b/>
        <sz val="11.5"/>
        <rFont val="Times#20New#20Roman,Bold"/>
      </rPr>
      <t>Hastalığı</t>
    </r>
    <r>
      <rPr>
        <sz val="11.5"/>
        <rFont val="Times New Roman"/>
        <family val="1"/>
        <charset val="162"/>
      </rPr>
      <t xml:space="preserve">: Mesleki risklere maruziyet sonucu ortaya </t>
    </r>
    <r>
      <rPr>
        <sz val="11.5"/>
        <rFont val="Times#20New#20Roman"/>
      </rPr>
      <t>çıkan hastalığı</t>
    </r>
  </si>
  <si>
    <r>
      <t xml:space="preserve">· </t>
    </r>
    <r>
      <rPr>
        <b/>
        <sz val="11.5"/>
        <rFont val="Times New Roman"/>
        <family val="1"/>
        <charset val="162"/>
      </rPr>
      <t xml:space="preserve">Olay: Kazaya </t>
    </r>
    <r>
      <rPr>
        <sz val="11.5"/>
        <rFont val="Times New Roman"/>
        <family val="1"/>
        <charset val="162"/>
      </rPr>
      <t>neden olan veya kazaya sebep olma potansiyeline sahip istenmeyen durumdur.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</si>
  <si>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Ramak Kala Olay </t>
    </r>
    <r>
      <rPr>
        <b/>
        <sz val="11.5"/>
        <rFont val="Times#20New#20Roman,Bold"/>
      </rPr>
      <t xml:space="preserve">(Hasarsız </t>
    </r>
    <r>
      <rPr>
        <b/>
        <sz val="11.5"/>
        <rFont val="Times New Roman"/>
        <family val="1"/>
        <charset val="162"/>
      </rPr>
      <t xml:space="preserve">Olay): </t>
    </r>
    <r>
      <rPr>
        <sz val="11.5"/>
        <rFont val="Times#20New#20Roman"/>
      </rPr>
      <t xml:space="preserve">Hastalığa, ölüme, </t>
    </r>
    <r>
      <rPr>
        <sz val="11.5"/>
        <rFont val="Times New Roman"/>
        <family val="1"/>
        <charset val="162"/>
      </rPr>
      <t xml:space="preserve">yaralanmaya, zarara veya </t>
    </r>
    <r>
      <rPr>
        <sz val="11.5"/>
        <rFont val="Times#20New#20Roman"/>
      </rPr>
      <t>diğer</t>
    </r>
  </si>
  <si>
    <r>
      <t xml:space="preserve">kayıplara </t>
    </r>
    <r>
      <rPr>
        <sz val="11.5"/>
        <rFont val="Times New Roman"/>
        <family val="1"/>
        <charset val="162"/>
      </rPr>
      <t xml:space="preserve">sebep olmadan </t>
    </r>
    <r>
      <rPr>
        <sz val="11.5"/>
        <rFont val="Times#20New#20Roman"/>
      </rPr>
      <t xml:space="preserve">gerçekleşen olaylardır. Hasarsız </t>
    </r>
    <r>
      <rPr>
        <sz val="11.5"/>
        <rFont val="Times New Roman"/>
        <family val="1"/>
        <charset val="162"/>
      </rPr>
      <t xml:space="preserve">olaylar da olay </t>
    </r>
    <r>
      <rPr>
        <sz val="11.5"/>
        <rFont val="Times#20New#20Roman"/>
      </rPr>
      <t>tanımı</t>
    </r>
  </si>
  <si>
    <t>kapsamındadır.</t>
  </si>
  <si>
    <r>
      <t xml:space="preserve">· </t>
    </r>
    <r>
      <rPr>
        <b/>
        <sz val="11.5"/>
        <rFont val="Times#20New#20Roman,Bold"/>
      </rPr>
      <t xml:space="preserve">İş Ekipmanı: </t>
    </r>
    <r>
      <rPr>
        <sz val="11.5"/>
        <rFont val="Times#20New#20Roman"/>
      </rPr>
      <t xml:space="preserve">İşin yapılmasında kullanılan </t>
    </r>
    <r>
      <rPr>
        <sz val="11.5"/>
        <rFont val="Times New Roman"/>
        <family val="1"/>
        <charset val="162"/>
      </rPr>
      <t>herhangi bir makine, alet ve tesistir.</t>
    </r>
  </si>
  <si>
    <r>
      <t xml:space="preserve">· </t>
    </r>
    <r>
      <rPr>
        <b/>
        <sz val="11.5"/>
        <rFont val="Times#20New#20Roman,Bold"/>
      </rPr>
      <t xml:space="preserve">İş Ekipmanının Kullanımı: </t>
    </r>
    <r>
      <rPr>
        <sz val="11.5"/>
        <rFont val="Times#20New#20Roman"/>
      </rPr>
      <t>İş ekipmanının çalıştırılması, durdurulması, kullanılması,</t>
    </r>
  </si>
  <si>
    <r>
      <t xml:space="preserve">taşınması, </t>
    </r>
    <r>
      <rPr>
        <sz val="11.5"/>
        <rFont val="Times New Roman"/>
        <family val="1"/>
        <charset val="162"/>
      </rPr>
      <t xml:space="preserve">tamiri, tadili, </t>
    </r>
    <r>
      <rPr>
        <sz val="11.5"/>
        <rFont val="Times#20New#20Roman"/>
      </rPr>
      <t xml:space="preserve">bakımı, </t>
    </r>
    <r>
      <rPr>
        <sz val="11.5"/>
        <rFont val="Times New Roman"/>
        <family val="1"/>
        <charset val="162"/>
      </rPr>
      <t xml:space="preserve">hizmete </t>
    </r>
    <r>
      <rPr>
        <sz val="11.5"/>
        <rFont val="Times#20New#20Roman"/>
      </rPr>
      <t xml:space="preserve">sunulması ve </t>
    </r>
    <r>
      <rPr>
        <sz val="11.5"/>
        <rFont val="Times New Roman"/>
        <family val="1"/>
        <charset val="162"/>
      </rPr>
      <t xml:space="preserve">temizlenmesi gibi </t>
    </r>
    <r>
      <rPr>
        <sz val="11.5"/>
        <rFont val="Times#20New#20Roman"/>
      </rPr>
      <t xml:space="preserve">iş ekipmanı </t>
    </r>
    <r>
      <rPr>
        <sz val="11.5"/>
        <rFont val="Times New Roman"/>
        <family val="1"/>
        <charset val="162"/>
      </rPr>
      <t>ile ilgili</t>
    </r>
  </si>
  <si>
    <r>
      <t xml:space="preserve">her </t>
    </r>
    <r>
      <rPr>
        <sz val="11.5"/>
        <rFont val="Times#20New#20Roman"/>
      </rPr>
      <t xml:space="preserve">türlü </t>
    </r>
    <r>
      <rPr>
        <sz val="11.5"/>
        <rFont val="Times New Roman"/>
        <family val="1"/>
        <charset val="162"/>
      </rPr>
      <t>faaliyettir.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</si>
  <si>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Elle </t>
    </r>
    <r>
      <rPr>
        <b/>
        <sz val="11.5"/>
        <rFont val="Times#20New#20Roman,Bold"/>
      </rPr>
      <t xml:space="preserve">Taşıma İşi: </t>
    </r>
    <r>
      <rPr>
        <sz val="11.5"/>
        <rFont val="Times New Roman"/>
        <family val="1"/>
        <charset val="162"/>
      </rPr>
      <t xml:space="preserve">Olumsuz ergonomik </t>
    </r>
    <r>
      <rPr>
        <sz val="11.5"/>
        <rFont val="Times#20New#20Roman"/>
      </rPr>
      <t xml:space="preserve">koşullar </t>
    </r>
    <r>
      <rPr>
        <sz val="11.5"/>
        <rFont val="Times New Roman"/>
        <family val="1"/>
        <charset val="162"/>
      </rPr>
      <t xml:space="preserve">ve nitelikleri </t>
    </r>
    <r>
      <rPr>
        <sz val="11.5"/>
        <rFont val="Times#20New#20Roman"/>
      </rPr>
      <t xml:space="preserve">bakımından işçilerin </t>
    </r>
    <r>
      <rPr>
        <sz val="11.5"/>
        <rFont val="Times New Roman"/>
        <family val="1"/>
        <charset val="162"/>
      </rPr>
      <t>bel ve</t>
    </r>
  </si>
  <si>
    <r>
      <t xml:space="preserve">sırt </t>
    </r>
    <r>
      <rPr>
        <sz val="11.5"/>
        <rFont val="Times New Roman"/>
        <family val="1"/>
        <charset val="162"/>
      </rPr>
      <t xml:space="preserve">incinmelerine neden olabilecek </t>
    </r>
    <r>
      <rPr>
        <sz val="11.5"/>
        <rFont val="Times#20New#20Roman"/>
      </rPr>
      <t xml:space="preserve">yüklerin, </t>
    </r>
    <r>
      <rPr>
        <sz val="11.5"/>
        <rFont val="Times New Roman"/>
        <family val="1"/>
        <charset val="162"/>
      </rPr>
      <t xml:space="preserve">bir veya daha fazla </t>
    </r>
    <r>
      <rPr>
        <sz val="11.5"/>
        <rFont val="Times#20New#20Roman"/>
      </rPr>
      <t xml:space="preserve">işçi tarafından </t>
    </r>
    <r>
      <rPr>
        <sz val="11.5"/>
        <rFont val="Times New Roman"/>
        <family val="1"/>
        <charset val="162"/>
      </rPr>
      <t>elle</t>
    </r>
  </si>
  <si>
    <r>
      <t xml:space="preserve">veya beden </t>
    </r>
    <r>
      <rPr>
        <sz val="11.5"/>
        <rFont val="Times#20New#20Roman"/>
      </rPr>
      <t xml:space="preserve">gücü kullanılarak kaldırılması, </t>
    </r>
    <r>
      <rPr>
        <sz val="11.5"/>
        <rFont val="Times New Roman"/>
        <family val="1"/>
        <charset val="162"/>
      </rPr>
      <t xml:space="preserve">indirilmesi, itilmesi, </t>
    </r>
    <r>
      <rPr>
        <sz val="11.5"/>
        <rFont val="Times#20New#20Roman"/>
      </rPr>
      <t xml:space="preserve">çekilmesi, başka </t>
    </r>
    <r>
      <rPr>
        <sz val="11.5"/>
        <rFont val="Times New Roman"/>
        <family val="1"/>
        <charset val="162"/>
      </rPr>
      <t>bir yere</t>
    </r>
  </si>
  <si>
    <r>
      <t xml:space="preserve">götürülmesi </t>
    </r>
    <r>
      <rPr>
        <sz val="11.5"/>
        <rFont val="Times New Roman"/>
        <family val="1"/>
        <charset val="162"/>
      </rPr>
      <t xml:space="preserve">veya hareket ettirilmesi gibi </t>
    </r>
    <r>
      <rPr>
        <sz val="11.5"/>
        <rFont val="Times#20New#20Roman"/>
      </rPr>
      <t xml:space="preserve">işlerin yapılması </t>
    </r>
    <r>
      <rPr>
        <sz val="11.5"/>
        <rFont val="Times New Roman"/>
        <family val="1"/>
        <charset val="162"/>
      </rPr>
      <t xml:space="preserve">veya bu </t>
    </r>
    <r>
      <rPr>
        <sz val="11.5"/>
        <rFont val="Times#20New#20Roman"/>
      </rPr>
      <t xml:space="preserve">işlerin yapılması için </t>
    </r>
    <r>
      <rPr>
        <sz val="11.5"/>
        <rFont val="Times New Roman"/>
        <family val="1"/>
        <charset val="162"/>
      </rPr>
      <t>fiziki</t>
    </r>
  </si>
  <si>
    <r>
      <t xml:space="preserve">olarak destek </t>
    </r>
    <r>
      <rPr>
        <sz val="11.5"/>
        <rFont val="Times#20New#20Roman"/>
      </rPr>
      <t>olunmasıdır.</t>
    </r>
  </si>
  <si>
    <r>
      <t xml:space="preserve">· </t>
    </r>
    <r>
      <rPr>
        <b/>
        <sz val="11.5"/>
        <rFont val="Times#20New#20Roman,Bold"/>
      </rPr>
      <t xml:space="preserve">Kişisel </t>
    </r>
    <r>
      <rPr>
        <b/>
        <sz val="11.5"/>
        <rFont val="Times New Roman"/>
        <family val="1"/>
        <charset val="162"/>
      </rPr>
      <t xml:space="preserve">Koruyucu </t>
    </r>
    <r>
      <rPr>
        <b/>
        <sz val="11.5"/>
        <rFont val="Times#20New#20Roman,Bold"/>
      </rPr>
      <t xml:space="preserve">Donanım </t>
    </r>
    <r>
      <rPr>
        <b/>
        <sz val="11.5"/>
        <rFont val="Times New Roman"/>
        <family val="1"/>
        <charset val="162"/>
      </rPr>
      <t xml:space="preserve">(KKD): </t>
    </r>
    <r>
      <rPr>
        <sz val="11.5"/>
        <rFont val="Times#20New#20Roman"/>
      </rPr>
      <t xml:space="preserve">Çalışanı, yürütülen işten </t>
    </r>
    <r>
      <rPr>
        <sz val="11.5"/>
        <rFont val="Times New Roman"/>
        <family val="1"/>
        <charset val="162"/>
      </rPr>
      <t xml:space="preserve">kaynaklanan, </t>
    </r>
    <r>
      <rPr>
        <sz val="11.5"/>
        <rFont val="Times#20New#20Roman"/>
      </rPr>
      <t xml:space="preserve">sağlık </t>
    </r>
    <r>
      <rPr>
        <sz val="11.5"/>
        <rFont val="Times New Roman"/>
        <family val="1"/>
        <charset val="162"/>
      </rPr>
      <t>ve</t>
    </r>
  </si>
  <si>
    <r>
      <t xml:space="preserve">güvenliği </t>
    </r>
    <r>
      <rPr>
        <sz val="11.5"/>
        <rFont val="Times New Roman"/>
        <family val="1"/>
        <charset val="162"/>
      </rPr>
      <t xml:space="preserve">etkileyen bir veya birden fazla riske </t>
    </r>
    <r>
      <rPr>
        <sz val="11.5"/>
        <rFont val="Times#20New#20Roman"/>
      </rPr>
      <t xml:space="preserve">karşı </t>
    </r>
    <r>
      <rPr>
        <sz val="11.5"/>
        <rFont val="Times New Roman"/>
        <family val="1"/>
        <charset val="162"/>
      </rPr>
      <t xml:space="preserve">koruyan, </t>
    </r>
    <r>
      <rPr>
        <sz val="11.5"/>
        <rFont val="Times#20New#20Roman"/>
      </rPr>
      <t xml:space="preserve">çalışan tarafından </t>
    </r>
    <r>
      <rPr>
        <sz val="11.5"/>
        <rFont val="Times New Roman"/>
        <family val="1"/>
        <charset val="162"/>
      </rPr>
      <t>giyilen,</t>
    </r>
  </si>
  <si>
    <r>
      <t xml:space="preserve">takılan </t>
    </r>
    <r>
      <rPr>
        <sz val="11.5"/>
        <rFont val="Times New Roman"/>
        <family val="1"/>
        <charset val="162"/>
      </rPr>
      <t xml:space="preserve">veya tutulan, bu amaca uygun olarak </t>
    </r>
    <r>
      <rPr>
        <sz val="11.5"/>
        <rFont val="Times#20New#20Roman"/>
      </rPr>
      <t xml:space="preserve">tasarımı yapılmış tüm </t>
    </r>
    <r>
      <rPr>
        <sz val="11.5"/>
        <rFont val="Times New Roman"/>
        <family val="1"/>
        <charset val="162"/>
      </rPr>
      <t xml:space="preserve">alet, </t>
    </r>
    <r>
      <rPr>
        <sz val="11.5"/>
        <rFont val="Times#20New#20Roman"/>
      </rPr>
      <t xml:space="preserve">araç, gereç </t>
    </r>
    <r>
      <rPr>
        <sz val="11.5"/>
        <rFont val="Times New Roman"/>
        <family val="1"/>
        <charset val="162"/>
      </rPr>
      <t>ve</t>
    </r>
  </si>
  <si>
    <t>cihazlardır.</t>
  </si>
  <si>
    <r>
      <t xml:space="preserve">· </t>
    </r>
    <r>
      <rPr>
        <b/>
        <sz val="11.5"/>
        <rFont val="Times New Roman"/>
        <family val="1"/>
        <charset val="162"/>
      </rPr>
      <t xml:space="preserve">CE Uygunluk </t>
    </r>
    <r>
      <rPr>
        <b/>
        <sz val="11.5"/>
        <rFont val="Times#20New#20Roman,Bold"/>
      </rPr>
      <t xml:space="preserve">İşareti: </t>
    </r>
    <r>
      <rPr>
        <sz val="11.5"/>
        <rFont val="Times New Roman"/>
        <family val="1"/>
        <charset val="162"/>
      </rPr>
      <t xml:space="preserve">Bir KKD'nin ilgili </t>
    </r>
    <r>
      <rPr>
        <sz val="11.5"/>
        <rFont val="Times#20New#20Roman"/>
      </rPr>
      <t xml:space="preserve">tüm </t>
    </r>
    <r>
      <rPr>
        <sz val="11.5"/>
        <rFont val="Times New Roman"/>
        <family val="1"/>
        <charset val="162"/>
      </rPr>
      <t xml:space="preserve">uygunluk </t>
    </r>
    <r>
      <rPr>
        <sz val="11.5"/>
        <rFont val="Times#20New#20Roman"/>
      </rPr>
      <t xml:space="preserve">değerlendirme işlemlerine </t>
    </r>
    <r>
      <rPr>
        <sz val="11.5"/>
        <rFont val="Times New Roman"/>
        <family val="1"/>
        <charset val="162"/>
      </rPr>
      <t>tabi</t>
    </r>
  </si>
  <si>
    <t>tutulduğunu gösteren işarettir.</t>
  </si>
  <si>
    <r>
      <t xml:space="preserve">· </t>
    </r>
    <r>
      <rPr>
        <b/>
        <sz val="11.5"/>
        <rFont val="Times#20New#20Roman,Bold"/>
      </rPr>
      <t xml:space="preserve">İşyeri </t>
    </r>
    <r>
      <rPr>
        <b/>
        <sz val="11.5"/>
        <rFont val="Times New Roman"/>
        <family val="1"/>
        <charset val="162"/>
      </rPr>
      <t xml:space="preserve">Hekimi: </t>
    </r>
    <r>
      <rPr>
        <sz val="11.5"/>
        <rFont val="Times#20New#20Roman"/>
      </rPr>
      <t xml:space="preserve">Çalışanların sağlık, </t>
    </r>
    <r>
      <rPr>
        <sz val="11.5"/>
        <rFont val="Times New Roman"/>
        <family val="1"/>
        <charset val="162"/>
      </rPr>
      <t xml:space="preserve">kontrol ve izlemini yapan, </t>
    </r>
    <r>
      <rPr>
        <sz val="11.5"/>
        <rFont val="Times#20New#20Roman"/>
      </rPr>
      <t xml:space="preserve">ilkyardım, </t>
    </r>
    <r>
      <rPr>
        <sz val="11.5"/>
        <rFont val="Times New Roman"/>
        <family val="1"/>
        <charset val="162"/>
      </rPr>
      <t>acil tedavi,</t>
    </r>
  </si>
  <si>
    <r>
      <t xml:space="preserve">koruyucu </t>
    </r>
    <r>
      <rPr>
        <sz val="11.5"/>
        <rFont val="Times#20New#20Roman"/>
      </rPr>
      <t xml:space="preserve">sağlık </t>
    </r>
    <r>
      <rPr>
        <sz val="11.5"/>
        <rFont val="Times New Roman"/>
        <family val="1"/>
        <charset val="162"/>
      </rPr>
      <t xml:space="preserve">hizmetleri ve </t>
    </r>
    <r>
      <rPr>
        <sz val="11.5"/>
        <rFont val="Times#20New#20Roman"/>
      </rPr>
      <t xml:space="preserve">günlük </t>
    </r>
    <r>
      <rPr>
        <sz val="11.5"/>
        <rFont val="Times New Roman"/>
        <family val="1"/>
        <charset val="162"/>
      </rPr>
      <t xml:space="preserve">poliklinik hizmetlerini </t>
    </r>
    <r>
      <rPr>
        <sz val="11.5"/>
        <rFont val="Times#20New#20Roman"/>
      </rPr>
      <t xml:space="preserve">yürüten, </t>
    </r>
    <r>
      <rPr>
        <sz val="11.5"/>
        <rFont val="Times New Roman"/>
        <family val="1"/>
        <charset val="162"/>
      </rPr>
      <t xml:space="preserve">gereken </t>
    </r>
    <r>
      <rPr>
        <sz val="11.5"/>
        <rFont val="Times#20New#20Roman"/>
      </rPr>
      <t xml:space="preserve">iş sağlığı </t>
    </r>
    <r>
      <rPr>
        <sz val="11.5"/>
        <rFont val="Times New Roman"/>
        <family val="1"/>
        <charset val="162"/>
      </rPr>
      <t>ve</t>
    </r>
  </si>
  <si>
    <r>
      <t xml:space="preserve">güvenliği önlemlerinin alınmasını izleyen/sağlayan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işveren ve çalışanlara sağlık</t>
    </r>
  </si>
  <si>
    <r>
      <t xml:space="preserve">danışmanlığı </t>
    </r>
    <r>
      <rPr>
        <sz val="11.5"/>
        <rFont val="Times New Roman"/>
        <family val="1"/>
        <charset val="162"/>
      </rPr>
      <t xml:space="preserve">yapan </t>
    </r>
    <r>
      <rPr>
        <sz val="11.5"/>
        <rFont val="Times#20New#20Roman"/>
      </rPr>
      <t>kişidir.</t>
    </r>
  </si>
  <si>
    <r>
      <t xml:space="preserve">· </t>
    </r>
    <r>
      <rPr>
        <b/>
        <sz val="11.5"/>
        <rFont val="Times#20New#20Roman,Bold"/>
      </rPr>
      <t xml:space="preserve">İş Güvenliği Uzmanı: </t>
    </r>
    <r>
      <rPr>
        <sz val="11.5"/>
        <rFont val="Times#20New#20Roman"/>
      </rPr>
      <t xml:space="preserve">İşyerinin iş güvenliği önlemlerinin sağlanması, iş kazalarının </t>
    </r>
    <r>
      <rPr>
        <sz val="11.5"/>
        <rFont val="Times New Roman"/>
        <family val="1"/>
        <charset val="162"/>
      </rPr>
      <t>ve</t>
    </r>
  </si>
  <si>
    <r>
      <t xml:space="preserve">meslek </t>
    </r>
    <r>
      <rPr>
        <sz val="11.5"/>
        <rFont val="Times#20New#20Roman"/>
      </rPr>
      <t xml:space="preserve">hastalıklarının önlenmesi için alınacak önlemlerin </t>
    </r>
    <r>
      <rPr>
        <sz val="11.5"/>
        <rFont val="Times New Roman"/>
        <family val="1"/>
        <charset val="162"/>
      </rPr>
      <t xml:space="preserve">belirlenmesi ve </t>
    </r>
    <r>
      <rPr>
        <sz val="11.5"/>
        <rFont val="Times#20New#20Roman"/>
      </rPr>
      <t>uygulanmasının</t>
    </r>
  </si>
  <si>
    <r>
      <t xml:space="preserve">izlenmesi hizmetlerini </t>
    </r>
    <r>
      <rPr>
        <sz val="11.5"/>
        <rFont val="Times#20New#20Roman"/>
      </rPr>
      <t>yürüten teknik kişidir.</t>
    </r>
  </si>
  <si>
    <r>
      <t xml:space="preserve">· </t>
    </r>
    <r>
      <rPr>
        <b/>
        <sz val="11.5"/>
        <rFont val="Times#20New#20Roman,Bold"/>
      </rPr>
      <t xml:space="preserve">İş Sağlığı </t>
    </r>
    <r>
      <rPr>
        <b/>
        <sz val="11.5"/>
        <rFont val="Times New Roman"/>
        <family val="1"/>
        <charset val="162"/>
      </rPr>
      <t xml:space="preserve">Hizmetleri: </t>
    </r>
    <r>
      <rPr>
        <sz val="11.5"/>
        <rFont val="Times#20New#20Roman"/>
      </rPr>
      <t xml:space="preserve">Çalışanların sağlık gözetimi, öncelikle </t>
    </r>
    <r>
      <rPr>
        <sz val="11.5"/>
        <rFont val="Times New Roman"/>
        <family val="1"/>
        <charset val="162"/>
      </rPr>
      <t>koruyucu hekimlik hizmetleri,</t>
    </r>
  </si>
  <si>
    <r>
      <t xml:space="preserve">sağlığın geliştirilmesi, ilkyardım, </t>
    </r>
    <r>
      <rPr>
        <sz val="11.5"/>
        <rFont val="Times New Roman"/>
        <family val="1"/>
        <charset val="162"/>
      </rPr>
      <t>acil tedavi ve rehabilitasyon hizmetleridir.</t>
    </r>
  </si>
  <si>
    <r>
      <t xml:space="preserve">· </t>
    </r>
    <r>
      <rPr>
        <b/>
        <sz val="11.5"/>
        <rFont val="Times#20New#20Roman,Bold"/>
      </rPr>
      <t xml:space="preserve">Çocuk Bakım Odası </t>
    </r>
    <r>
      <rPr>
        <b/>
        <sz val="11.5"/>
        <rFont val="Times New Roman"/>
        <family val="1"/>
        <charset val="162"/>
      </rPr>
      <t xml:space="preserve">(Emzirme </t>
    </r>
    <r>
      <rPr>
        <b/>
        <sz val="11.5"/>
        <rFont val="Times#20New#20Roman,Bold"/>
      </rPr>
      <t xml:space="preserve">Odası): </t>
    </r>
    <r>
      <rPr>
        <sz val="11.5"/>
        <rFont val="Times#20New#20Roman"/>
      </rPr>
      <t xml:space="preserve">Yaşları </t>
    </r>
    <r>
      <rPr>
        <sz val="11.5"/>
        <rFont val="Times New Roman"/>
        <family val="1"/>
        <charset val="162"/>
      </rPr>
      <t>ve medeni halleri ne olursa olsun, 100-</t>
    </r>
  </si>
  <si>
    <r>
      <t xml:space="preserve">150 </t>
    </r>
    <r>
      <rPr>
        <sz val="11.5"/>
        <rFont val="Times#20New#20Roman"/>
      </rPr>
      <t xml:space="preserve">kadın </t>
    </r>
    <r>
      <rPr>
        <sz val="11.5"/>
        <rFont val="Times New Roman"/>
        <family val="1"/>
        <charset val="162"/>
      </rPr>
      <t xml:space="preserve">personel </t>
    </r>
    <r>
      <rPr>
        <sz val="11.5"/>
        <rFont val="Times#20New#20Roman"/>
      </rPr>
      <t xml:space="preserve">çalıştırılan işyerlerinde, </t>
    </r>
    <r>
      <rPr>
        <sz val="11.5"/>
        <rFont val="Times New Roman"/>
        <family val="1"/>
        <charset val="162"/>
      </rPr>
      <t xml:space="preserve">emziren personelin </t>
    </r>
    <r>
      <rPr>
        <sz val="11.5"/>
        <rFont val="Times#20New#20Roman"/>
      </rPr>
      <t xml:space="preserve">çocuklarını </t>
    </r>
    <r>
      <rPr>
        <sz val="11.5"/>
        <rFont val="Times New Roman"/>
        <family val="1"/>
        <charset val="162"/>
      </rPr>
      <t>emzirmeleri ya</t>
    </r>
  </si>
  <si>
    <r>
      <t xml:space="preserve">da </t>
    </r>
    <r>
      <rPr>
        <sz val="11.5"/>
        <rFont val="Times#20New#20Roman"/>
      </rPr>
      <t xml:space="preserve">sütlerini sağmaları için işveren tarafından </t>
    </r>
    <r>
      <rPr>
        <sz val="11.5"/>
        <rFont val="Times New Roman"/>
        <family val="1"/>
        <charset val="162"/>
      </rPr>
      <t xml:space="preserve">kurulan </t>
    </r>
    <r>
      <rPr>
        <sz val="11.5"/>
        <rFont val="Times#20New#20Roman"/>
      </rPr>
      <t>odadır.</t>
    </r>
  </si>
  <si>
    <r>
      <t xml:space="preserve">· </t>
    </r>
    <r>
      <rPr>
        <b/>
        <sz val="11.5"/>
        <rFont val="Times#20New#20Roman,Bold"/>
      </rPr>
      <t xml:space="preserve">İlkyardım: </t>
    </r>
    <r>
      <rPr>
        <sz val="11.5"/>
        <rFont val="Times New Roman"/>
        <family val="1"/>
        <charset val="162"/>
      </rPr>
      <t xml:space="preserve">Herhangi bir kaza ya da </t>
    </r>
    <r>
      <rPr>
        <sz val="11.5"/>
        <rFont val="Times#20New#20Roman"/>
      </rPr>
      <t xml:space="preserve">yaşamı </t>
    </r>
    <r>
      <rPr>
        <sz val="11.5"/>
        <rFont val="Times New Roman"/>
        <family val="1"/>
        <charset val="162"/>
      </rPr>
      <t xml:space="preserve">tehlikeye </t>
    </r>
    <r>
      <rPr>
        <sz val="11.5"/>
        <rFont val="Times#20New#20Roman"/>
      </rPr>
      <t xml:space="preserve">düşüren </t>
    </r>
    <r>
      <rPr>
        <sz val="11.5"/>
        <rFont val="Times New Roman"/>
        <family val="1"/>
        <charset val="162"/>
      </rPr>
      <t xml:space="preserve">bir durumda </t>
    </r>
    <r>
      <rPr>
        <sz val="11.5"/>
        <rFont val="Times#20New#20Roman"/>
      </rPr>
      <t>sağlık</t>
    </r>
  </si>
  <si>
    <r>
      <t xml:space="preserve">görevlilerinin tıbbı yardımı sağlanıncaya </t>
    </r>
    <r>
      <rPr>
        <sz val="11.5"/>
        <rFont val="Times New Roman"/>
        <family val="1"/>
        <charset val="162"/>
      </rPr>
      <t xml:space="preserve">kadar </t>
    </r>
    <r>
      <rPr>
        <sz val="11.5"/>
        <rFont val="Times#20New#20Roman"/>
      </rPr>
      <t xml:space="preserve">hayatın kurtarılması </t>
    </r>
    <r>
      <rPr>
        <sz val="11.5"/>
        <rFont val="Times New Roman"/>
        <family val="1"/>
        <charset val="162"/>
      </rPr>
      <t>ya da durumun daha</t>
    </r>
  </si>
  <si>
    <r>
      <t xml:space="preserve">kötüye </t>
    </r>
    <r>
      <rPr>
        <sz val="11.5"/>
        <rFont val="Times New Roman"/>
        <family val="1"/>
        <charset val="162"/>
      </rPr>
      <t xml:space="preserve">gitmesini </t>
    </r>
    <r>
      <rPr>
        <sz val="11.5"/>
        <rFont val="Times#20New#20Roman"/>
      </rPr>
      <t xml:space="preserve">önleyebilmek amacıyla </t>
    </r>
    <r>
      <rPr>
        <sz val="11.5"/>
        <rFont val="Times New Roman"/>
        <family val="1"/>
        <charset val="162"/>
      </rPr>
      <t xml:space="preserve">olay yerinde, </t>
    </r>
    <r>
      <rPr>
        <sz val="11.5"/>
        <rFont val="Times#20New#20Roman"/>
      </rPr>
      <t xml:space="preserve">tıbbi araç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gereç aranmaksızın</t>
    </r>
  </si>
  <si>
    <r>
      <t xml:space="preserve">mevcut </t>
    </r>
    <r>
      <rPr>
        <sz val="11.5"/>
        <rFont val="Times#20New#20Roman"/>
      </rPr>
      <t xml:space="preserve">araç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gereçlerle yapılan ilaçsız uygulamalardır.</t>
    </r>
  </si>
  <si>
    <r>
      <t xml:space="preserve">· </t>
    </r>
    <r>
      <rPr>
        <b/>
        <sz val="11.5"/>
        <rFont val="Times#20New#20Roman,Bold"/>
      </rPr>
      <t xml:space="preserve">İlkyardımcı: </t>
    </r>
    <r>
      <rPr>
        <sz val="11.5"/>
        <rFont val="Times#20New#20Roman"/>
      </rPr>
      <t xml:space="preserve">İlkyardım tanımında </t>
    </r>
    <r>
      <rPr>
        <sz val="11.5"/>
        <rFont val="Times New Roman"/>
        <family val="1"/>
        <charset val="162"/>
      </rPr>
      <t xml:space="preserve">belirtilen </t>
    </r>
    <r>
      <rPr>
        <sz val="11.5"/>
        <rFont val="Times#20New#20Roman"/>
      </rPr>
      <t xml:space="preserve">amaç doğrultusunda, </t>
    </r>
    <r>
      <rPr>
        <sz val="11.5"/>
        <rFont val="Times New Roman"/>
        <family val="1"/>
        <charset val="162"/>
      </rPr>
      <t xml:space="preserve">hasta veya </t>
    </r>
    <r>
      <rPr>
        <sz val="11.5"/>
        <rFont val="Times#20New#20Roman"/>
      </rPr>
      <t>yaralıya tıbbi</t>
    </r>
  </si>
  <si>
    <r>
      <t xml:space="preserve">araç gereç aranmaksızın </t>
    </r>
    <r>
      <rPr>
        <sz val="11.5"/>
        <rFont val="Times New Roman"/>
        <family val="1"/>
        <charset val="162"/>
      </rPr>
      <t xml:space="preserve">mevcut </t>
    </r>
    <r>
      <rPr>
        <sz val="11.5"/>
        <rFont val="Times#20New#20Roman"/>
      </rPr>
      <t xml:space="preserve">araç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gereçlerle, ilaçsız uygulamaları </t>
    </r>
    <r>
      <rPr>
        <sz val="11.5"/>
        <rFont val="Times New Roman"/>
        <family val="1"/>
        <charset val="162"/>
      </rPr>
      <t>yapan en az Temel</t>
    </r>
  </si>
  <si>
    <r>
      <t xml:space="preserve">İlkyardım </t>
    </r>
    <r>
      <rPr>
        <sz val="11.5"/>
        <rFont val="Times New Roman"/>
        <family val="1"/>
        <charset val="162"/>
      </rPr>
      <t xml:space="preserve">Kursu alarak </t>
    </r>
    <r>
      <rPr>
        <sz val="11.5"/>
        <rFont val="Times#20New#20Roman"/>
      </rPr>
      <t>ilkyardımcı sertifikası almış kişidir.</t>
    </r>
  </si>
  <si>
    <r>
      <t xml:space="preserve">· </t>
    </r>
    <r>
      <rPr>
        <b/>
        <sz val="11.5"/>
        <rFont val="Times#20New#20Roman,Bold"/>
      </rPr>
      <t xml:space="preserve">İlkyardım Eğitimi: </t>
    </r>
    <r>
      <rPr>
        <sz val="11.5"/>
        <rFont val="Times#20New#20Roman"/>
      </rPr>
      <t xml:space="preserve">İlkyardım eğitimcileri tarafından </t>
    </r>
    <r>
      <rPr>
        <sz val="11.5"/>
        <rFont val="Times New Roman"/>
        <family val="1"/>
        <charset val="162"/>
      </rPr>
      <t>uygun mekanlarda veya</t>
    </r>
  </si>
  <si>
    <r>
      <t xml:space="preserve">merkezlerde, </t>
    </r>
    <r>
      <rPr>
        <sz val="11.5"/>
        <rFont val="Times#20New#20Roman"/>
      </rPr>
      <t xml:space="preserve">Sağlık Bakanlığınca onaylanmış </t>
    </r>
    <r>
      <rPr>
        <sz val="11.5"/>
        <rFont val="Times New Roman"/>
        <family val="1"/>
        <charset val="162"/>
      </rPr>
      <t xml:space="preserve">programlar ile verilen </t>
    </r>
    <r>
      <rPr>
        <sz val="11.5"/>
        <rFont val="Times#20New#20Roman"/>
      </rPr>
      <t>eğitimdir.</t>
    </r>
  </si>
  <si>
    <r>
      <t xml:space="preserve">· </t>
    </r>
    <r>
      <rPr>
        <b/>
        <sz val="11.5"/>
        <rFont val="Times New Roman"/>
        <family val="1"/>
        <charset val="162"/>
      </rPr>
      <t xml:space="preserve">Acil Durum: </t>
    </r>
    <r>
      <rPr>
        <sz val="11.5"/>
        <rFont val="Times New Roman"/>
        <family val="1"/>
        <charset val="162"/>
      </rPr>
      <t xml:space="preserve">Afet olarak </t>
    </r>
    <r>
      <rPr>
        <sz val="11.5"/>
        <rFont val="Times#20New#20Roman"/>
      </rPr>
      <t xml:space="preserve">değerlendirilen </t>
    </r>
    <r>
      <rPr>
        <sz val="11.5"/>
        <rFont val="Times New Roman"/>
        <family val="1"/>
        <charset val="162"/>
      </rPr>
      <t xml:space="preserve">olaylar ile dikkatsizlik, tedbirsizlik, ihmal, </t>
    </r>
    <r>
      <rPr>
        <sz val="11.5"/>
        <rFont val="Times#20New#20Roman"/>
      </rPr>
      <t>kasıt</t>
    </r>
  </si>
  <si>
    <r>
      <t xml:space="preserve">ve </t>
    </r>
    <r>
      <rPr>
        <sz val="11.5"/>
        <rFont val="Times#20New#20Roman"/>
      </rPr>
      <t xml:space="preserve">çeşitli </t>
    </r>
    <r>
      <rPr>
        <sz val="11.5"/>
        <rFont val="Times New Roman"/>
        <family val="1"/>
        <charset val="162"/>
      </rPr>
      <t xml:space="preserve">sebeplerle meydana gelen </t>
    </r>
    <r>
      <rPr>
        <sz val="11.5"/>
        <rFont val="Times#20New#20Roman"/>
      </rPr>
      <t xml:space="preserve">olayların </t>
    </r>
    <r>
      <rPr>
        <sz val="11.5"/>
        <rFont val="Times New Roman"/>
        <family val="1"/>
        <charset val="162"/>
      </rPr>
      <t xml:space="preserve">yol </t>
    </r>
    <r>
      <rPr>
        <sz val="11.5"/>
        <rFont val="Times#20New#20Roman"/>
      </rPr>
      <t xml:space="preserve">açtığı </t>
    </r>
    <r>
      <rPr>
        <sz val="11.5"/>
        <rFont val="Times New Roman"/>
        <family val="1"/>
        <charset val="162"/>
      </rPr>
      <t>hallerdir.</t>
    </r>
  </si>
  <si>
    <r>
      <t xml:space="preserve">· </t>
    </r>
    <r>
      <rPr>
        <b/>
        <sz val="11"/>
        <rFont val="Times New Roman"/>
        <family val="1"/>
        <charset val="162"/>
      </rPr>
      <t xml:space="preserve">Acil Durum Ekibi: </t>
    </r>
    <r>
      <rPr>
        <sz val="11"/>
        <rFont val="Times#20New#20Roman"/>
      </rPr>
      <t xml:space="preserve">Yangın, </t>
    </r>
    <r>
      <rPr>
        <sz val="11"/>
        <rFont val="Times New Roman"/>
        <family val="1"/>
        <charset val="162"/>
      </rPr>
      <t xml:space="preserve">deprem ve benzeri afetlerde binada </t>
    </r>
    <r>
      <rPr>
        <sz val="11"/>
        <rFont val="Times#20New#20Roman"/>
      </rPr>
      <t xml:space="preserve">bulunanların </t>
    </r>
    <r>
      <rPr>
        <sz val="11"/>
        <rFont val="Times New Roman"/>
        <family val="1"/>
        <charset val="162"/>
      </rPr>
      <t>tahliyesini</t>
    </r>
  </si>
  <si>
    <r>
      <t xml:space="preserve">sağlayan, </t>
    </r>
    <r>
      <rPr>
        <sz val="11"/>
        <rFont val="Times New Roman"/>
        <family val="1"/>
        <charset val="162"/>
      </rPr>
      <t xml:space="preserve">olaya ilk </t>
    </r>
    <r>
      <rPr>
        <sz val="11"/>
        <rFont val="Times#20New#20Roman"/>
      </rPr>
      <t xml:space="preserve">müdahaleyi </t>
    </r>
    <r>
      <rPr>
        <sz val="11"/>
        <rFont val="Times New Roman"/>
        <family val="1"/>
        <charset val="162"/>
      </rPr>
      <t xml:space="preserve">yapan, arama-kurtarma ve </t>
    </r>
    <r>
      <rPr>
        <sz val="11"/>
        <rFont val="Times#20New#20Roman"/>
      </rPr>
      <t xml:space="preserve">söndürme işlerine katılan </t>
    </r>
    <r>
      <rPr>
        <sz val="11"/>
        <rFont val="Times New Roman"/>
        <family val="1"/>
        <charset val="162"/>
      </rPr>
      <t>ve</t>
    </r>
  </si>
  <si>
    <r>
      <t xml:space="preserve">gerektiğinde ilkyardım </t>
    </r>
    <r>
      <rPr>
        <sz val="11"/>
        <rFont val="Times New Roman"/>
        <family val="1"/>
        <charset val="162"/>
      </rPr>
      <t>uygulayan ekiptir.</t>
    </r>
  </si>
  <si>
    <r>
      <t xml:space="preserve">· </t>
    </r>
    <r>
      <rPr>
        <b/>
        <sz val="11"/>
        <rFont val="Times New Roman"/>
        <family val="1"/>
        <charset val="162"/>
      </rPr>
      <t xml:space="preserve">Acil Durum </t>
    </r>
    <r>
      <rPr>
        <b/>
        <sz val="11"/>
        <rFont val="Times#20New#20Roman,Bold"/>
      </rPr>
      <t xml:space="preserve">Planları: </t>
    </r>
    <r>
      <rPr>
        <sz val="11"/>
        <rFont val="Times New Roman"/>
        <family val="1"/>
        <charset val="162"/>
      </rPr>
      <t xml:space="preserve">Acil durumlarda </t>
    </r>
    <r>
      <rPr>
        <sz val="11"/>
        <rFont val="Times#20New#20Roman"/>
      </rPr>
      <t xml:space="preserve">yapılacak müdahale, </t>
    </r>
    <r>
      <rPr>
        <sz val="11"/>
        <rFont val="Times New Roman"/>
        <family val="1"/>
        <charset val="162"/>
      </rPr>
      <t>koruma, arama-kurtarma ve</t>
    </r>
  </si>
  <si>
    <r>
      <t xml:space="preserve">ilkyardım iş </t>
    </r>
    <r>
      <rPr>
        <sz val="11"/>
        <rFont val="Times New Roman"/>
        <family val="1"/>
        <charset val="162"/>
      </rPr>
      <t xml:space="preserve">ve </t>
    </r>
    <r>
      <rPr>
        <sz val="11"/>
        <rFont val="Times#20New#20Roman"/>
      </rPr>
      <t xml:space="preserve">işlemlerinin nasıl </t>
    </r>
    <r>
      <rPr>
        <sz val="11"/>
        <rFont val="Times New Roman"/>
        <family val="1"/>
        <charset val="162"/>
      </rPr>
      <t xml:space="preserve">ve kimler </t>
    </r>
    <r>
      <rPr>
        <sz val="11"/>
        <rFont val="Times#20New#20Roman"/>
      </rPr>
      <t xml:space="preserve">tarafından yapılacağını gösteren </t>
    </r>
    <r>
      <rPr>
        <sz val="11"/>
        <rFont val="Times New Roman"/>
        <family val="1"/>
        <charset val="162"/>
      </rPr>
      <t>ve acil durum</t>
    </r>
  </si>
  <si>
    <r>
      <t xml:space="preserve">öncesinde hazırlanması </t>
    </r>
    <r>
      <rPr>
        <sz val="11"/>
        <rFont val="Times New Roman"/>
        <family val="1"/>
        <charset val="162"/>
      </rPr>
      <t xml:space="preserve">gereken </t>
    </r>
    <r>
      <rPr>
        <sz val="11"/>
        <rFont val="Times#20New#20Roman"/>
      </rPr>
      <t>planlardır.</t>
    </r>
  </si>
  <si>
    <r>
      <t xml:space="preserve">· </t>
    </r>
    <r>
      <rPr>
        <b/>
        <sz val="11"/>
        <rFont val="Times#20New#20Roman,Bold"/>
      </rPr>
      <t>Güvenli Bölge</t>
    </r>
    <r>
      <rPr>
        <b/>
        <sz val="11"/>
        <rFont val="Times New Roman"/>
        <family val="1"/>
        <charset val="162"/>
      </rPr>
      <t xml:space="preserve">: </t>
    </r>
    <r>
      <rPr>
        <sz val="11"/>
        <rFont val="Times New Roman"/>
        <family val="1"/>
        <charset val="162"/>
      </rPr>
      <t xml:space="preserve">Binadan tahliye edilen </t>
    </r>
    <r>
      <rPr>
        <sz val="11"/>
        <rFont val="Times#20New#20Roman"/>
      </rPr>
      <t xml:space="preserve">şahısların </t>
    </r>
    <r>
      <rPr>
        <sz val="11"/>
        <rFont val="Times New Roman"/>
        <family val="1"/>
        <charset val="162"/>
      </rPr>
      <t xml:space="preserve">bina </t>
    </r>
    <r>
      <rPr>
        <sz val="11"/>
        <rFont val="Times#20New#20Roman"/>
      </rPr>
      <t xml:space="preserve">dışında güvenli </t>
    </r>
    <r>
      <rPr>
        <sz val="11"/>
        <rFont val="Times New Roman"/>
        <family val="1"/>
        <charset val="162"/>
      </rPr>
      <t>olarak</t>
    </r>
  </si>
  <si>
    <r>
      <t xml:space="preserve">bekleyebilecekleri </t>
    </r>
    <r>
      <rPr>
        <sz val="11"/>
        <rFont val="Times#20New#20Roman"/>
      </rPr>
      <t>bölgedir.</t>
    </r>
  </si>
  <si>
    <r>
      <t xml:space="preserve">· </t>
    </r>
    <r>
      <rPr>
        <b/>
        <sz val="11"/>
        <rFont val="Times#20New#20Roman,Bold"/>
      </rPr>
      <t xml:space="preserve">Kaçış Aydınlatması: </t>
    </r>
    <r>
      <rPr>
        <sz val="11"/>
        <rFont val="Times New Roman"/>
        <family val="1"/>
        <charset val="162"/>
      </rPr>
      <t xml:space="preserve">Normal </t>
    </r>
    <r>
      <rPr>
        <sz val="11"/>
        <rFont val="Times#20New#20Roman"/>
      </rPr>
      <t xml:space="preserve">aydınlatma </t>
    </r>
    <r>
      <rPr>
        <sz val="11"/>
        <rFont val="Times New Roman"/>
        <family val="1"/>
        <charset val="162"/>
      </rPr>
      <t xml:space="preserve">devrelerinin kesintiye </t>
    </r>
    <r>
      <rPr>
        <sz val="11"/>
        <rFont val="Times#20New#20Roman"/>
      </rPr>
      <t xml:space="preserve">uğraması </t>
    </r>
    <r>
      <rPr>
        <sz val="11"/>
        <rFont val="Times New Roman"/>
        <family val="1"/>
        <charset val="162"/>
      </rPr>
      <t>halinde,</t>
    </r>
  </si>
  <si>
    <r>
      <t xml:space="preserve">armatürün </t>
    </r>
    <r>
      <rPr>
        <sz val="11"/>
        <rFont val="Times New Roman"/>
        <family val="1"/>
        <charset val="162"/>
      </rPr>
      <t xml:space="preserve">kendi </t>
    </r>
    <r>
      <rPr>
        <sz val="11"/>
        <rFont val="Times#20New#20Roman"/>
      </rPr>
      <t xml:space="preserve">gücüyle veya ikinci </t>
    </r>
    <r>
      <rPr>
        <sz val="11"/>
        <rFont val="Times New Roman"/>
        <family val="1"/>
        <charset val="162"/>
      </rPr>
      <t xml:space="preserve">bir enerji </t>
    </r>
    <r>
      <rPr>
        <sz val="11"/>
        <rFont val="Times#20New#20Roman"/>
      </rPr>
      <t xml:space="preserve">kaynağından </t>
    </r>
    <r>
      <rPr>
        <sz val="11"/>
        <rFont val="Times New Roman"/>
        <family val="1"/>
        <charset val="162"/>
      </rPr>
      <t xml:space="preserve">beslenerek </t>
    </r>
    <r>
      <rPr>
        <sz val="11"/>
        <rFont val="Times#20New#20Roman"/>
      </rPr>
      <t>sağlanan</t>
    </r>
  </si>
  <si>
    <t>aydınlatmadır.</t>
  </si>
  <si>
    <r>
      <t xml:space="preserve">· </t>
    </r>
    <r>
      <rPr>
        <b/>
        <sz val="11"/>
        <rFont val="Times#20New#20Roman,Bold"/>
      </rPr>
      <t xml:space="preserve">Kaçış (Yangın) </t>
    </r>
    <r>
      <rPr>
        <b/>
        <sz val="11"/>
        <rFont val="Times New Roman"/>
        <family val="1"/>
        <charset val="162"/>
      </rPr>
      <t xml:space="preserve">Merdiveni: </t>
    </r>
    <r>
      <rPr>
        <sz val="11"/>
        <rFont val="Times#20New#20Roman"/>
      </rPr>
      <t xml:space="preserve">Yangın </t>
    </r>
    <r>
      <rPr>
        <sz val="11"/>
        <rFont val="Times New Roman"/>
        <family val="1"/>
        <charset val="162"/>
      </rPr>
      <t xml:space="preserve">halinde ve </t>
    </r>
    <r>
      <rPr>
        <sz val="11"/>
        <rFont val="Times#20New#20Roman"/>
      </rPr>
      <t xml:space="preserve">diğer </t>
    </r>
    <r>
      <rPr>
        <sz val="11"/>
        <rFont val="Times New Roman"/>
        <family val="1"/>
        <charset val="162"/>
      </rPr>
      <t xml:space="preserve">acil hallerde binadaki </t>
    </r>
    <r>
      <rPr>
        <sz val="11"/>
        <rFont val="Times#20New#20Roman"/>
      </rPr>
      <t>insanların</t>
    </r>
  </si>
  <si>
    <r>
      <t xml:space="preserve">emniyetli ve </t>
    </r>
    <r>
      <rPr>
        <sz val="11"/>
        <rFont val="Times#20New#20Roman"/>
      </rPr>
      <t xml:space="preserve">süratli </t>
    </r>
    <r>
      <rPr>
        <sz val="11"/>
        <rFont val="Times New Roman"/>
        <family val="1"/>
        <charset val="162"/>
      </rPr>
      <t xml:space="preserve">olarak tahliyesi </t>
    </r>
    <r>
      <rPr>
        <sz val="11"/>
        <rFont val="Times#20New#20Roman"/>
      </rPr>
      <t xml:space="preserve">için kullanılabilen, yangına karşı </t>
    </r>
    <r>
      <rPr>
        <sz val="11"/>
        <rFont val="Times New Roman"/>
        <family val="1"/>
        <charset val="162"/>
      </rPr>
      <t>korunumlu bir</t>
    </r>
  </si>
  <si>
    <r>
      <t xml:space="preserve">şekilde düzenlenen </t>
    </r>
    <r>
      <rPr>
        <sz val="11"/>
        <rFont val="Times New Roman"/>
        <family val="1"/>
        <charset val="162"/>
      </rPr>
      <t xml:space="preserve">ve tabii zemin seviyesinde </t>
    </r>
    <r>
      <rPr>
        <sz val="11"/>
        <rFont val="Times#20New#20Roman"/>
      </rPr>
      <t xml:space="preserve">güvenlikli </t>
    </r>
    <r>
      <rPr>
        <sz val="11"/>
        <rFont val="Times New Roman"/>
        <family val="1"/>
        <charset val="162"/>
      </rPr>
      <t xml:space="preserve">bir alana </t>
    </r>
    <r>
      <rPr>
        <sz val="11"/>
        <rFont val="Times#20New#20Roman"/>
      </rPr>
      <t xml:space="preserve">açılan </t>
    </r>
    <r>
      <rPr>
        <sz val="11"/>
        <rFont val="Times New Roman"/>
        <family val="1"/>
        <charset val="162"/>
      </rPr>
      <t>merdivendir.</t>
    </r>
  </si>
  <si>
    <r>
      <t xml:space="preserve">· </t>
    </r>
    <r>
      <rPr>
        <b/>
        <sz val="11"/>
        <rFont val="Times#20New#20Roman,Bold"/>
      </rPr>
      <t>Kaçış Uzaklığı</t>
    </r>
    <r>
      <rPr>
        <b/>
        <sz val="11"/>
        <rFont val="Times New Roman"/>
        <family val="1"/>
        <charset val="162"/>
      </rPr>
      <t xml:space="preserve">: </t>
    </r>
    <r>
      <rPr>
        <sz val="11"/>
        <rFont val="Times New Roman"/>
        <family val="1"/>
        <charset val="162"/>
      </rPr>
      <t xml:space="preserve">Kat </t>
    </r>
    <r>
      <rPr>
        <sz val="11"/>
        <rFont val="Times#20New#20Roman"/>
      </rPr>
      <t xml:space="preserve">içinde </t>
    </r>
    <r>
      <rPr>
        <sz val="11"/>
        <rFont val="Times New Roman"/>
        <family val="1"/>
        <charset val="162"/>
      </rPr>
      <t xml:space="preserve">herhangi bir noktada bulunan bir </t>
    </r>
    <r>
      <rPr>
        <sz val="11"/>
        <rFont val="Times#20New#20Roman"/>
      </rPr>
      <t xml:space="preserve">kullanıcının </t>
    </r>
    <r>
      <rPr>
        <sz val="11"/>
        <rFont val="Times New Roman"/>
        <family val="1"/>
        <charset val="162"/>
      </rPr>
      <t>kendisine en</t>
    </r>
  </si>
  <si>
    <r>
      <t xml:space="preserve">yakın </t>
    </r>
    <r>
      <rPr>
        <sz val="11"/>
        <rFont val="Times New Roman"/>
        <family val="1"/>
        <charset val="162"/>
      </rPr>
      <t xml:space="preserve">kat </t>
    </r>
    <r>
      <rPr>
        <sz val="11"/>
        <rFont val="Times#20New#20Roman"/>
      </rPr>
      <t xml:space="preserve">çıkışına </t>
    </r>
    <r>
      <rPr>
        <sz val="11"/>
        <rFont val="Times New Roman"/>
        <family val="1"/>
        <charset val="162"/>
      </rPr>
      <t xml:space="preserve">kadar almak zorunda </t>
    </r>
    <r>
      <rPr>
        <sz val="11"/>
        <rFont val="Times#20New#20Roman"/>
      </rPr>
      <t xml:space="preserve">olduğu </t>
    </r>
    <r>
      <rPr>
        <sz val="11"/>
        <rFont val="Times New Roman"/>
        <family val="1"/>
        <charset val="162"/>
      </rPr>
      <t xml:space="preserve">yolun </t>
    </r>
    <r>
      <rPr>
        <sz val="11"/>
        <rFont val="Times#20New#20Roman"/>
      </rPr>
      <t>gerçek uzunluğudur.</t>
    </r>
  </si>
  <si>
    <r>
      <t xml:space="preserve">· </t>
    </r>
    <r>
      <rPr>
        <b/>
        <sz val="11"/>
        <rFont val="Times#20New#20Roman,Bold"/>
      </rPr>
      <t xml:space="preserve">Kaçış </t>
    </r>
    <r>
      <rPr>
        <b/>
        <sz val="11"/>
        <rFont val="Times New Roman"/>
        <family val="1"/>
        <charset val="162"/>
      </rPr>
      <t xml:space="preserve">Yolu: </t>
    </r>
    <r>
      <rPr>
        <sz val="11"/>
        <rFont val="Times New Roman"/>
        <family val="1"/>
        <charset val="162"/>
      </rPr>
      <t xml:space="preserve">Oda ve </t>
    </r>
    <r>
      <rPr>
        <sz val="11"/>
        <rFont val="Times#20New#20Roman"/>
      </rPr>
      <t xml:space="preserve">diğer bağımsız bölümlerden çıkışlar, </t>
    </r>
    <r>
      <rPr>
        <sz val="11"/>
        <rFont val="Times New Roman"/>
        <family val="1"/>
        <charset val="162"/>
      </rPr>
      <t>katlardaki koridor ve benzeri</t>
    </r>
  </si>
  <si>
    <r>
      <t xml:space="preserve">geçişler, </t>
    </r>
    <r>
      <rPr>
        <sz val="11"/>
        <rFont val="Times New Roman"/>
        <family val="1"/>
        <charset val="162"/>
      </rPr>
      <t xml:space="preserve">kat </t>
    </r>
    <r>
      <rPr>
        <sz val="11"/>
        <rFont val="Times#20New#20Roman"/>
      </rPr>
      <t xml:space="preserve">çıkışları, </t>
    </r>
    <r>
      <rPr>
        <sz val="11"/>
        <rFont val="Times New Roman"/>
        <family val="1"/>
        <charset val="162"/>
      </rPr>
      <t xml:space="preserve">zemin kata </t>
    </r>
    <r>
      <rPr>
        <sz val="11"/>
        <rFont val="Times#20New#20Roman"/>
      </rPr>
      <t xml:space="preserve">ulaşan </t>
    </r>
    <r>
      <rPr>
        <sz val="11"/>
        <rFont val="Times New Roman"/>
        <family val="1"/>
        <charset val="162"/>
      </rPr>
      <t xml:space="preserve">merdivenler ve bina son </t>
    </r>
    <r>
      <rPr>
        <sz val="11"/>
        <rFont val="Times#20New#20Roman"/>
      </rPr>
      <t xml:space="preserve">çıkışına </t>
    </r>
    <r>
      <rPr>
        <sz val="11"/>
        <rFont val="Times New Roman"/>
        <family val="1"/>
        <charset val="162"/>
      </rPr>
      <t>giden yollar</t>
    </r>
  </si>
  <si>
    <r>
      <t xml:space="preserve">dahil olmak </t>
    </r>
    <r>
      <rPr>
        <sz val="11"/>
        <rFont val="Times#20New#20Roman"/>
      </rPr>
      <t xml:space="preserve">üzere binanın </t>
    </r>
    <r>
      <rPr>
        <sz val="11"/>
        <rFont val="Times New Roman"/>
        <family val="1"/>
        <charset val="162"/>
      </rPr>
      <t xml:space="preserve">herhangi bir </t>
    </r>
    <r>
      <rPr>
        <sz val="11"/>
        <rFont val="Times#20New#20Roman"/>
      </rPr>
      <t xml:space="preserve">noktasından </t>
    </r>
    <r>
      <rPr>
        <sz val="11"/>
        <rFont val="Times New Roman"/>
        <family val="1"/>
        <charset val="162"/>
      </rPr>
      <t xml:space="preserve">yer seviyesindeki cadde veya </t>
    </r>
    <r>
      <rPr>
        <sz val="11"/>
        <rFont val="Times#20New#20Roman"/>
      </rPr>
      <t>sokağa</t>
    </r>
  </si>
  <si>
    <r>
      <t xml:space="preserve">kadar olan ve </t>
    </r>
    <r>
      <rPr>
        <sz val="11"/>
        <rFont val="Times#20New#20Roman"/>
      </rPr>
      <t xml:space="preserve">hiçbir şekilde engellenmemiş </t>
    </r>
    <r>
      <rPr>
        <sz val="11"/>
        <rFont val="Times New Roman"/>
        <family val="1"/>
        <charset val="162"/>
      </rPr>
      <t xml:space="preserve">bulunan yolun </t>
    </r>
    <r>
      <rPr>
        <sz val="11"/>
        <rFont val="Times#20New#20Roman"/>
      </rPr>
      <t>tamamıdır.</t>
    </r>
  </si>
  <si>
    <r>
      <t xml:space="preserve">· </t>
    </r>
    <r>
      <rPr>
        <b/>
        <sz val="11"/>
        <rFont val="Times New Roman"/>
        <family val="1"/>
        <charset val="162"/>
      </rPr>
      <t xml:space="preserve">Tahliye Projesi: </t>
    </r>
    <r>
      <rPr>
        <sz val="11"/>
        <rFont val="Times New Roman"/>
        <family val="1"/>
        <charset val="162"/>
      </rPr>
      <t xml:space="preserve">Mimari proje </t>
    </r>
    <r>
      <rPr>
        <sz val="11"/>
        <rFont val="Times#20New#20Roman"/>
      </rPr>
      <t xml:space="preserve">üzerinde, kaçış yollarının, yangın </t>
    </r>
    <r>
      <rPr>
        <sz val="11"/>
        <rFont val="Times New Roman"/>
        <family val="1"/>
        <charset val="162"/>
      </rPr>
      <t>merdivenlerinin, acil</t>
    </r>
  </si>
  <si>
    <r>
      <t xml:space="preserve">durum </t>
    </r>
    <r>
      <rPr>
        <sz val="11"/>
        <rFont val="Times#20New#20Roman"/>
      </rPr>
      <t xml:space="preserve">asansörlerinin, yangın dolaplarının, </t>
    </r>
    <r>
      <rPr>
        <sz val="11"/>
        <rFont val="Times New Roman"/>
        <family val="1"/>
        <charset val="162"/>
      </rPr>
      <t xml:space="preserve">itfaiye su verme ve alma </t>
    </r>
    <r>
      <rPr>
        <sz val="11"/>
        <rFont val="Times#20New#20Roman"/>
      </rPr>
      <t xml:space="preserve">ağızlarının </t>
    </r>
    <r>
      <rPr>
        <sz val="11"/>
        <rFont val="Times New Roman"/>
        <family val="1"/>
        <charset val="162"/>
      </rPr>
      <t xml:space="preserve">ve </t>
    </r>
    <r>
      <rPr>
        <sz val="11"/>
        <rFont val="Times#20New#20Roman"/>
      </rPr>
      <t>yangın</t>
    </r>
  </si>
  <si>
    <r>
      <t xml:space="preserve">pompalarının </t>
    </r>
    <r>
      <rPr>
        <sz val="11"/>
        <rFont val="Times New Roman"/>
        <family val="1"/>
        <charset val="162"/>
      </rPr>
      <t xml:space="preserve">yerlerinin renkli olarak </t>
    </r>
    <r>
      <rPr>
        <sz val="11"/>
        <rFont val="Times#20New#20Roman"/>
      </rPr>
      <t xml:space="preserve">işaretlendiği </t>
    </r>
    <r>
      <rPr>
        <sz val="11"/>
        <rFont val="Times New Roman"/>
        <family val="1"/>
        <charset val="162"/>
      </rPr>
      <t>projedir.</t>
    </r>
  </si>
  <si>
    <r>
      <t xml:space="preserve">· </t>
    </r>
    <r>
      <rPr>
        <b/>
        <sz val="11"/>
        <rFont val="Times#20New#20Roman,Bold"/>
      </rPr>
      <t>İSG</t>
    </r>
    <r>
      <rPr>
        <b/>
        <sz val="11"/>
        <rFont val="Times New Roman"/>
        <family val="1"/>
        <charset val="162"/>
      </rPr>
      <t>-Katip</t>
    </r>
    <r>
      <rPr>
        <sz val="11"/>
        <rFont val="Times New Roman"/>
        <family val="1"/>
        <charset val="162"/>
      </rPr>
      <t xml:space="preserve">: </t>
    </r>
    <r>
      <rPr>
        <sz val="11"/>
        <rFont val="Times#20New#20Roman"/>
      </rPr>
      <t xml:space="preserve">İş sağlığı </t>
    </r>
    <r>
      <rPr>
        <sz val="11"/>
        <rFont val="Times New Roman"/>
        <family val="1"/>
        <charset val="162"/>
      </rPr>
      <t xml:space="preserve">ve </t>
    </r>
    <r>
      <rPr>
        <sz val="11"/>
        <rFont val="Times#20New#20Roman"/>
      </rPr>
      <t xml:space="preserve">güvenliği </t>
    </r>
    <r>
      <rPr>
        <sz val="11"/>
        <rFont val="Times New Roman"/>
        <family val="1"/>
        <charset val="162"/>
      </rPr>
      <t xml:space="preserve">hizmetleri ile ilgili </t>
    </r>
    <r>
      <rPr>
        <sz val="11"/>
        <rFont val="Times#20New#20Roman"/>
      </rPr>
      <t xml:space="preserve">iş </t>
    </r>
    <r>
      <rPr>
        <sz val="11"/>
        <rFont val="Times New Roman"/>
        <family val="1"/>
        <charset val="162"/>
      </rPr>
      <t xml:space="preserve">ve </t>
    </r>
    <r>
      <rPr>
        <sz val="11"/>
        <rFont val="Times#20New#20Roman"/>
      </rPr>
      <t xml:space="preserve">işlemlerin </t>
    </r>
    <r>
      <rPr>
        <sz val="11"/>
        <rFont val="Times New Roman"/>
        <family val="1"/>
        <charset val="162"/>
      </rPr>
      <t xml:space="preserve">genel </t>
    </r>
    <r>
      <rPr>
        <sz val="11"/>
        <rFont val="Times#20New#20Roman"/>
      </rPr>
      <t>müdürlükçe</t>
    </r>
  </si>
  <si>
    <r>
      <t xml:space="preserve">kayıt, </t>
    </r>
    <r>
      <rPr>
        <sz val="11"/>
        <rFont val="Times New Roman"/>
        <family val="1"/>
        <charset val="162"/>
      </rPr>
      <t xml:space="preserve">takip ve izlenmesi </t>
    </r>
    <r>
      <rPr>
        <sz val="11"/>
        <rFont val="Times#20New#20Roman"/>
      </rPr>
      <t xml:space="preserve">amacıyla kullanılan iş sağlığı </t>
    </r>
    <r>
      <rPr>
        <sz val="11"/>
        <rFont val="Times New Roman"/>
        <family val="1"/>
        <charset val="162"/>
      </rPr>
      <t xml:space="preserve">ve </t>
    </r>
    <r>
      <rPr>
        <sz val="11"/>
        <rFont val="Times#20New#20Roman"/>
      </rPr>
      <t xml:space="preserve">güvenliği kayıt, </t>
    </r>
    <r>
      <rPr>
        <sz val="11"/>
        <rFont val="Times New Roman"/>
        <family val="1"/>
        <charset val="162"/>
      </rPr>
      <t>takip ve izleme</t>
    </r>
  </si>
  <si>
    <r>
      <t xml:space="preserve">programını </t>
    </r>
    <r>
      <rPr>
        <sz val="11"/>
        <rFont val="Times New Roman"/>
        <family val="1"/>
        <charset val="162"/>
      </rPr>
      <t>ifade eder.</t>
    </r>
  </si>
  <si>
    <r>
      <t xml:space="preserve">· </t>
    </r>
    <r>
      <rPr>
        <b/>
        <sz val="11"/>
        <rFont val="Times#20New#20Roman,Bold"/>
      </rPr>
      <t>Periyodik Kontrol Uzmanı(PKU)</t>
    </r>
    <r>
      <rPr>
        <sz val="11"/>
        <rFont val="Times#20New#20Roman"/>
      </rPr>
      <t>: Bakanlığımızı tarafından düzenlenen hizmetiçi eğitim</t>
    </r>
  </si>
  <si>
    <t>kurslarından “İş Ekipmanları Periyodik Kontrol Uzmanı Kursu (Elektrik)” ve “İş Ekipmanları</t>
  </si>
  <si>
    <t>Periyodik Kontrol Uzmanı Kursu (Makina)” kurslarını başarı ile tamamlamış personel.</t>
  </si>
  <si>
    <t>İKİNCİ BÖLÜM</t>
  </si>
  <si>
    <t>İŞ SAĞLIĞI VE GÜVENLİĞİ POLİTİKASI</t>
  </si>
  <si>
    <t>2.1. İş Sağlığı ve Güvenliği Politikasının Belirlenmesi</t>
  </si>
  <si>
    <t>• Alınan tüm ekipmanların CE ve EN Normlarına uygun olup olmadığı kontrol edilecek ve</t>
  </si>
  <si>
    <t>tedarikçiden CE ve EN Normlarına Uygunluk Belgeleri istenecektir.</t>
  </si>
  <si>
    <t>• Alınan malzemelerin sertifikaları istenecektir. Alınan tüm malzemelerin kullanım koşulu ve raf</t>
  </si>
  <si>
    <t>ömrü saklama şekli göz önüne alınarak satın alınmalıdır.</t>
  </si>
  <si>
    <t>• Kimyasal Maddeler alınırken MSDS’i olmayan kimyasallar satın alınmayacaktır.</t>
  </si>
  <si>
    <t>• Alınan malzemelerin yedek parçalarının olup olmadığı kontrol edilmeli, alımı yapılmadan önce</t>
  </si>
  <si>
    <t>bakım ve servis hizmeti araştırılmalıdır.</t>
  </si>
  <si>
    <t>• Alınacak olan tüm KKD ekipmanları İş güvenliği uzmanı ve işyeri hekiminin görüşü</t>
  </si>
  <si>
    <t>alınacaktır. Sağlık ve Güvenliğinin uygunluğu için İş güvenliği uzmanı ve işyeri hekiminin</t>
  </si>
  <si>
    <t>onay alınacaktır</t>
  </si>
  <si>
    <t>• Alınacak olan tüm kimyasallar ve ekipmanları Gazdan Arındırma ve Yangın Amiri, İSG</t>
  </si>
  <si>
    <t>Sorumlusu ile Çevre ve Atık Yönetimi Uzmanının da görüşü alınacaktır. Sağlık ve</t>
  </si>
  <si>
    <t>Güvenliğinin uygunluğu için bu kişilerden onay alınacaktır.</t>
  </si>
  <si>
    <t>• Kuruma alınacak olan yeni bir makine, donanım, ekipman veya yeni kurulacak bir sistem</t>
  </si>
  <si>
    <t>olduğunda İSG sorumlusu, Çevre ve Atık Yönetimi Uzmanı ve Sivil savunma ve yangın</t>
  </si>
  <si>
    <r>
      <t xml:space="preserve">sorumlusu bildirilecek ve bu sistem, makine, ekipman veya donanımın İSG Yönetim </t>
    </r>
    <r>
      <rPr>
        <sz val="11.5"/>
        <rFont val="Times New Roman"/>
        <family val="1"/>
        <charset val="162"/>
      </rPr>
      <t>Sistemi ve</t>
    </r>
  </si>
  <si>
    <t>Çevre Yönetim Sistemine dolayısıyla çevreye, iş Güvenliğine uygunluğu, tehlikelerinin olup</t>
  </si>
  <si>
    <t>olmadığı araştırılacaktır.</t>
  </si>
  <si>
    <t>• İlgili makine, ekipman, donanım ya da sisteme yönelik risk değerlendirmesi yapılacak ve</t>
  </si>
  <si>
    <t>bundan sonra İş güvenliği ile Çevreye karşı sakıncası yoksa satın alımı yapılacaktır</t>
  </si>
  <si>
    <t>• Çevre boyutlarıyla bağlantılı hammadde / malzeme satın alımlarında, çevreye etkilerinin</t>
  </si>
  <si>
    <t>değerlendirilmesi amacıyla Satın Alma Birimi üretici firmalara "Tedarikçi firmaların çevre</t>
  </si>
  <si>
    <t>yönetim sisteminin değerlendirilmesi formu’nu üst yazı ile fakslayarak veya maille bildirerek</t>
  </si>
  <si>
    <t>talimatta sorulan soruları yanıtlamasını ister. Bu değerlendirme sonucunda tedarikçilerin</t>
  </si>
  <si>
    <t>çevreye olan bakış açısı ve var ise çevre için almış oldukları önlemlerin neler olduğu tespit</t>
  </si>
  <si>
    <r>
      <t>edilmi</t>
    </r>
    <r>
      <rPr>
        <sz val="11.5"/>
        <rFont val="Times#20New#20Roman"/>
      </rPr>
      <t>ş olur.</t>
    </r>
  </si>
  <si>
    <t>• Satın alınan hammadde / malzemelerden çevreye olumsuz etkileri olanlar var ise, alternatif</t>
  </si>
  <si>
    <t>tedarikçiler / hammaddeler / malzemeler araştırılarak mümkün olduğunca çevreye etkileri en az</t>
  </si>
  <si>
    <t>olanlardan satın alma yapılması yoluna gidilir.</t>
  </si>
  <si>
    <r>
      <t xml:space="preserve">• </t>
    </r>
    <r>
      <rPr>
        <sz val="11.5"/>
        <rFont val="Times New Roman"/>
        <family val="1"/>
        <charset val="162"/>
      </rPr>
      <t>Hammaddeler i</t>
    </r>
    <r>
      <rPr>
        <sz val="11.5"/>
        <rFont val="Times#20New#20Roman"/>
      </rPr>
      <t>le malzemelerin depolanmaları ve depolama şartları üretici firmalardan alınan</t>
    </r>
  </si>
  <si>
    <t>raf ömürleri ve depolama şartları dikkate alınarak yapılır.</t>
  </si>
  <si>
    <t>• Tüm hammadde / malzemelerin kullanımı esnasında da (eğer çevreye veya insan sağlığına</t>
  </si>
  <si>
    <r>
      <t>etkisi var ise) kullanma kılavuzları dikkate alınarak ürünün kontrollü kullanımı sağlanır</t>
    </r>
    <r>
      <rPr>
        <b/>
        <sz val="11.5"/>
        <rFont val="Times New Roman"/>
        <family val="1"/>
        <charset val="162"/>
      </rPr>
      <t>.</t>
    </r>
  </si>
  <si>
    <t>• Hurda satışı yapılan firmalara, "Hurdaların satıldığı firmaların değerlendirmesi formu"</t>
  </si>
  <si>
    <t>kullanılarak değerlendirme yapılır. Çevreye zarar verecek şekilde kullananların tespit edilmesi</t>
  </si>
  <si>
    <r>
      <t>durumunda h</t>
    </r>
    <r>
      <rPr>
        <sz val="11.5"/>
        <rFont val="Times#20New#20Roman"/>
      </rPr>
      <t>urda satışı yapılmaz.</t>
    </r>
  </si>
  <si>
    <r>
      <t xml:space="preserve">2.2. </t>
    </r>
    <r>
      <rPr>
        <b/>
        <sz val="11.5"/>
        <rFont val="Times#20New#20Roman,Bold"/>
      </rPr>
      <t>İş Sağlığı ve Güvenliği Yönünden Depolama politikasının belirlenmesi</t>
    </r>
  </si>
  <si>
    <r>
      <t xml:space="preserve">· </t>
    </r>
    <r>
      <rPr>
        <sz val="11.5"/>
        <rFont val="Times#20New#20Roman"/>
      </rPr>
      <t>Kullanılan malzemeler (gübre, çözücüler, ilaç vb.), temizlik malzemeleri, kimyasallar (Malzeme</t>
    </r>
  </si>
  <si>
    <t>Güvenlik Bilgi Formları) "MSDS" lerine uygun kullanılmalı ve depolanmalıdır.</t>
  </si>
  <si>
    <r>
      <t xml:space="preserve">· </t>
    </r>
    <r>
      <rPr>
        <sz val="11.5"/>
        <rFont val="Times#20New#20Roman"/>
      </rPr>
      <t>Malzemeler sınıflarına, cinslerine ve kullanım alanlarına göre sınıflandırılmalı ve depolanmalıdır.</t>
    </r>
  </si>
  <si>
    <r>
      <t xml:space="preserve">· </t>
    </r>
    <r>
      <rPr>
        <sz val="11.5"/>
        <rFont val="Times#20New#20Roman"/>
      </rPr>
      <t>Parlayıcı, patlayıcı madde depolanacağı zaman ilgili yönetmelik ve mevzuatlara uygun hareket</t>
    </r>
  </si>
  <si>
    <r>
      <t>edilmelidir. Yanıcı ve yakıcı kimyasallar yan ya</t>
    </r>
    <r>
      <rPr>
        <sz val="11.5"/>
        <rFont val="Times New Roman"/>
        <family val="1"/>
        <charset val="162"/>
      </rPr>
      <t>na depo edilmemeli, birbiri ile reaksiyona</t>
    </r>
  </si>
  <si>
    <t>/etkileşime girmeleri engellenmeli.</t>
  </si>
  <si>
    <r>
      <t xml:space="preserve">· </t>
    </r>
    <r>
      <rPr>
        <sz val="11.5"/>
        <rFont val="Times#20New#20Roman"/>
      </rPr>
      <t>Depodaki rafların düzeni, herhangi bir darbe ya da doğal olaylardan (deprem, sel) etkilenmemeli.</t>
    </r>
  </si>
  <si>
    <r>
      <t xml:space="preserve">· </t>
    </r>
    <r>
      <rPr>
        <sz val="11.5"/>
        <rFont val="Times#20New#20Roman"/>
      </rPr>
      <t>Ağır malzemelerin kaldırılması, taşınması, istiflenmesi ve depolanmasında genell</t>
    </r>
    <r>
      <rPr>
        <sz val="11.5"/>
        <rFont val="Times New Roman"/>
        <family val="1"/>
        <charset val="162"/>
      </rPr>
      <t>ikle mekanik</t>
    </r>
  </si>
  <si>
    <t>araçlar kullanılmalıdır.</t>
  </si>
  <si>
    <r>
      <t xml:space="preserve">· </t>
    </r>
    <r>
      <rPr>
        <sz val="11.5"/>
        <rFont val="Times#20New#20Roman"/>
      </rPr>
      <t>Yangın söndürme tertibatının çalışmasını engellememelidir.</t>
    </r>
  </si>
  <si>
    <r>
      <t xml:space="preserve">· </t>
    </r>
    <r>
      <rPr>
        <sz val="11.5"/>
        <rFont val="Times#20New#20Roman"/>
      </rPr>
      <t>Prizde herhangi bir makine, teçhizat, ısıtıcı, şarj aleti vb. ait fiş takılı bırakılmamalı ve</t>
    </r>
  </si>
  <si>
    <t>bekletilmemelidir.</t>
  </si>
  <si>
    <r>
      <t xml:space="preserve">· </t>
    </r>
    <r>
      <rPr>
        <sz val="11.5"/>
        <rFont val="Times#20New#20Roman"/>
      </rPr>
      <t>Yüksek istiflerden malzeme alınacağı zaman ve bu alanlarda çalışma yapılacağı zaman uygun baş</t>
    </r>
  </si>
  <si>
    <t>koruyucu baretler kullanılmalıdır.</t>
  </si>
  <si>
    <r>
      <t xml:space="preserve">· </t>
    </r>
    <r>
      <rPr>
        <sz val="11.5"/>
        <rFont val="Times#20New#20Roman"/>
      </rPr>
      <t>İstife malzeme çıkarırken ve malzeme indirirken, çalışma alanında kimse bulunmamalıdır.</t>
    </r>
  </si>
  <si>
    <r>
      <t xml:space="preserve">· </t>
    </r>
    <r>
      <rPr>
        <sz val="11.5"/>
        <rFont val="Times#20New#20Roman"/>
      </rPr>
      <t xml:space="preserve">İstif yüksekliği 3 metreyi aşmamalıdır. İş gereği aşması gereken durumlarda kontrollü </t>
    </r>
    <r>
      <rPr>
        <sz val="11.5"/>
        <rFont val="Times New Roman"/>
        <family val="1"/>
        <charset val="162"/>
      </rPr>
      <t>istifleme</t>
    </r>
  </si>
  <si>
    <t>yapılmalı, istiflerin kaymasına karşı önlem alınmalı, istiflerin ön kısmına koruyucu perde ya da</t>
  </si>
  <si>
    <t>şeritler çekilmelidir. Depolama ve istifleme düzenli ve anlaşılabilir olmalı. İstiflenen malzemelerin</t>
  </si>
  <si>
    <t>önlerine "Dikkat Devrilebilir / Kayabilir" şeklinde uyarı ikaz levhaları asılmalıdır.</t>
  </si>
  <si>
    <r>
      <t xml:space="preserve">· </t>
    </r>
    <r>
      <rPr>
        <sz val="11.5"/>
        <rFont val="Times#20New#20Roman"/>
      </rPr>
      <t>Depolama ve istifleme alanlarındaki raflar duvara sabitlenmeli, rafların devrilmelerine karşı önlem</t>
    </r>
  </si>
  <si>
    <t>alınmalıdır. Raf arası genişlikler kullanılan araç, gereç ve çalışma şekline göre uygun genişlikte</t>
  </si>
  <si>
    <t>olmalıdır.</t>
  </si>
  <si>
    <r>
      <t xml:space="preserve">· </t>
    </r>
    <r>
      <rPr>
        <sz val="11.5"/>
        <rFont val="Times#20New#20Roman"/>
      </rPr>
      <t>Malzemeler ıslanma, devrilme vb. sebeplerden dolayı zarar görmemesi, çevreye zarar vermemesi,</t>
    </r>
  </si>
  <si>
    <t>etrafta çalışanlara zarar vermemesi için yerden yüksekte olacak şekilde raf sistemi ile sınıflarına</t>
  </si>
  <si>
    <t>göre depolanmalı.</t>
  </si>
  <si>
    <r>
      <t xml:space="preserve">· </t>
    </r>
    <r>
      <rPr>
        <sz val="11.5"/>
        <rFont val="Times#20New#20Roman"/>
      </rPr>
      <t>İşi biten malzemeler yerli yerine konmalıdır. Bütün malzemeler orijinal ambalajlarında saklanmalı,</t>
    </r>
  </si>
  <si>
    <t>başka ambalajlarda ya da kaplarda saklanmamalıdır.</t>
  </si>
  <si>
    <r>
      <t xml:space="preserve">· </t>
    </r>
    <r>
      <rPr>
        <sz val="11.5"/>
        <rFont val="Times#20New#20Roman"/>
      </rPr>
      <t>Yürüyüş alanında herhangi bir engel olmamalıdır. Depo alanları dış ve doğal etkilerden ( deprem,</t>
    </r>
  </si>
  <si>
    <t>sel vb.) etkilenmemelidir.</t>
  </si>
  <si>
    <r>
      <t xml:space="preserve">· </t>
    </r>
    <r>
      <rPr>
        <sz val="11.5"/>
        <rFont val="Times#20New#20Roman"/>
      </rPr>
      <t>Depo alanında kesinlikle akaryakıt, yanıcı parlayıcı madde depolanmamalı sigara içilmemeli, ateş</t>
    </r>
  </si>
  <si>
    <t>yakılmamalı. Depolarda yangına karşı gerekli önlemler (yangın tüpü, alarm vb.) alınmalıdır.</t>
  </si>
  <si>
    <r>
      <t xml:space="preserve">· </t>
    </r>
    <r>
      <rPr>
        <sz val="11.5"/>
        <rFont val="Times#20New#20Roman"/>
      </rPr>
      <t>Raflar gereğinden fazla dolu olmamalıdır. Raflar kapasitesinin üzerinde yükle doldurulmamalıdır.</t>
    </r>
  </si>
  <si>
    <r>
      <t xml:space="preserve">· </t>
    </r>
    <r>
      <rPr>
        <sz val="11.5"/>
        <rFont val="Times#20New#20Roman"/>
      </rPr>
      <t>Yüksek istiflerden malzeme alınacağı ve bu alanlarda çalışma yapılacağı zaman merdiven</t>
    </r>
  </si>
  <si>
    <t>sabitlenerek kullanılmalı ve yüksekte çalışma kurallarına uyulmalı. Raftan rafa ve raf üzerlerinde</t>
  </si>
  <si>
    <t>hareket edilmemelidir.</t>
  </si>
  <si>
    <r>
      <t xml:space="preserve">· </t>
    </r>
    <r>
      <rPr>
        <sz val="11.5"/>
        <rFont val="Times#20New#20Roman"/>
      </rPr>
      <t>İstifden malzeme indirirken aşağıda malzeme tutması gereken personel var ise baş koruyucu</t>
    </r>
  </si>
  <si>
    <t>kullanmalıdır.</t>
  </si>
  <si>
    <r>
      <t xml:space="preserve">· </t>
    </r>
    <r>
      <rPr>
        <sz val="11"/>
        <rFont val="Times#20New#20Roman"/>
      </rPr>
      <t>Bölümlerin iyi tasarlanması durumunda depoda bir yangın yaşandığında her yerin yanmayacağı en</t>
    </r>
  </si>
  <si>
    <t>azından izoleli bölümlerin belirli bir süre yangına dayanacağı ifade edilebilir. Böyle bir durumda</t>
  </si>
  <si>
    <t>yangına, en kısa sürede ve doğru şekilde müdahale edilmesi durumunda yangın her tarafı kontrol</t>
  </si>
  <si>
    <t>altına almayacaktır, sahip olunan bölmeler sayesinde depoda bulunan tüm ürünler</t>
  </si>
  <si>
    <t>kaybedilmeyecektir.</t>
  </si>
  <si>
    <r>
      <t xml:space="preserve">· </t>
    </r>
    <r>
      <rPr>
        <sz val="11"/>
        <rFont val="Times#20New#20Roman"/>
      </rPr>
      <t>Malzemenin kaldırılması, taşınması,</t>
    </r>
  </si>
  <si>
    <t>istiflenmesi ve depolanmasında genellikle mekanik araçlar kullanılması esastır.</t>
  </si>
  <si>
    <r>
      <t xml:space="preserve">· </t>
    </r>
    <r>
      <rPr>
        <sz val="11"/>
        <rFont val="Times#20New#20Roman"/>
      </rPr>
      <t>İşyerlerinde malzemeler, aydınlatmayı engellemeyecek, makine ve tesisatın çalışmasını</t>
    </r>
  </si>
  <si>
    <t>güçleştirmeyecek, geçitlerde gidiş ve gelişi aksatmayacak ve yangın söndürme tesisatının</t>
  </si>
  <si>
    <t>kullanılma ve çalışmasını engellemeyecek ve devrilmeyecek şekilde ve ağırlıklarına dayanacak</t>
  </si>
  <si>
    <t>taban üzerine ve ancak 3 metre yükseklikte istiflenecektir.</t>
  </si>
  <si>
    <r>
      <t>2.3. Araç , Y</t>
    </r>
    <r>
      <rPr>
        <b/>
        <sz val="11"/>
        <rFont val="Times New Roman"/>
        <family val="1"/>
        <charset val="162"/>
      </rPr>
      <t xml:space="preserve">ol </t>
    </r>
    <r>
      <rPr>
        <b/>
        <sz val="11"/>
        <rFont val="Times#20New#20Roman,Bold"/>
      </rPr>
      <t xml:space="preserve">kullanımı İle İlgili Güvenlik </t>
    </r>
    <r>
      <rPr>
        <b/>
        <sz val="11"/>
        <rFont val="Times New Roman"/>
        <family val="1"/>
        <charset val="162"/>
      </rPr>
      <t>K</t>
    </r>
    <r>
      <rPr>
        <b/>
        <sz val="11"/>
        <rFont val="Times#20New#20Roman,Bold"/>
      </rPr>
      <t>uralları</t>
    </r>
  </si>
  <si>
    <t>Sürüş kabiliyetine sahip araçlar da dahil olmak üzere tüm araçlar aşağıdaki şartlar sağlanmadan</t>
  </si>
  <si>
    <t>kullanılmamalıdır;</t>
  </si>
  <si>
    <t>• Aracın kullanım amacına uygun, muayenesi yapılmış ve emniyetli biçimde</t>
  </si>
  <si>
    <t>çalıştırılabileceği onaylanmış olmalıdır.</t>
  </si>
  <si>
    <t>• Yolcu sayısı, üreticinin araç için belirttiği tasarım değerlerini aşmamalıdır.</t>
  </si>
  <si>
    <t>• Taşınan yük güvenli olmalı ve üreticinin araç için belirttiği tasarım değerlerini ya da</t>
  </si>
  <si>
    <t>yasal sınırları aşmamalıdır.</t>
  </si>
  <si>
    <t>• Araçta bulunan herkes için emniyet kemerleri bulunmalı ve bunlar takılmalıdır.</t>
  </si>
  <si>
    <t>• Motosiklet, bisiklet, dört tekerlekli motosiklet, kar motosikleti ve benzer türdeki</t>
  </si>
  <si>
    <t>araçlarda bulunan sürücüler ve yolcular emniyet kaskı takmalıdırlar.</t>
  </si>
  <si>
    <t>Aşağıdaki şartlar sağlanmadığı sürece sürücülerin araçları kullanmalarına izin verilmez;</t>
  </si>
  <si>
    <t>• Sürücüler kullanacakları araç sınıfı için eğitilmiş, sertifikalı ve tıbbi açıdan uygun</t>
  </si>
  <si>
    <t>olmalıdırlar.</t>
  </si>
  <si>
    <t>• Alkol ya da uyuşturucu madde etkisinde veya aşırı yorgun olmamalıdırlar.</t>
  </si>
  <si>
    <t>• Sürüş sırasında cep telefonları ya da telsiz kullanmamalıdırlar (en iyi uygulama, sürüş</t>
  </si>
  <si>
    <t>sırasında tüm telefonların ve iki yönlü iletişim sağlayan telsizlerin kapatılmasıdır).</t>
  </si>
  <si>
    <t>• Yol güvenliği Müdürlüğümüzün öncelikle önem verdiği konulardandır.</t>
  </si>
  <si>
    <t>• Terminal sahasındaki tüm uyarı levha ve işaretlerine uyulması zorunludur.</t>
  </si>
  <si>
    <t>• Müdürlüğümüz kampüsü içerisinde yaya, bisiklet ve araç trafiği bulunmaktadır.</t>
  </si>
  <si>
    <t>2.3.1 Yaya Trafiği</t>
  </si>
  <si>
    <r>
      <t xml:space="preserve">Ø </t>
    </r>
    <r>
      <rPr>
        <sz val="11.5"/>
        <rFont val="Times#20New#20Roman"/>
      </rPr>
      <t>Yayalar, kaldırımdan ya da işaretli yaya yolundan, bunların olmadığı yerlerde karşıdan</t>
    </r>
  </si>
  <si>
    <t>gelecek aracı görecek şekilde yürümelidir.</t>
  </si>
  <si>
    <r>
      <t xml:space="preserve">Ø </t>
    </r>
    <r>
      <rPr>
        <sz val="11.5"/>
        <rFont val="Times#20New#20Roman"/>
      </rPr>
      <t>Daima araç trafiğine dikkat edilmelidir.</t>
    </r>
  </si>
  <si>
    <r>
      <t xml:space="preserve">Ø </t>
    </r>
    <r>
      <rPr>
        <sz val="11.5"/>
        <rFont val="Times#20New#20Roman"/>
      </rPr>
      <t>Karşıdan karşıya geçerken, yol çapraz değil en kısa şekilde dikine ve karşıya doğru</t>
    </r>
  </si>
  <si>
    <t>geçilmelidir.</t>
  </si>
  <si>
    <r>
      <t xml:space="preserve">Ø </t>
    </r>
    <r>
      <rPr>
        <sz val="11.5"/>
        <rFont val="Times#20New#20Roman"/>
      </rPr>
      <t>Araç manevraları esnasında; kesinlikle araç üstünde, altında, önünde, arkasında ve/veya</t>
    </r>
  </si>
  <si>
    <t>emniyetsiz konumda bulunulmamalıdır.</t>
  </si>
  <si>
    <r>
      <t xml:space="preserve">Ø </t>
    </r>
    <r>
      <rPr>
        <sz val="11.5"/>
        <rFont val="Times#20New#20Roman"/>
      </rPr>
      <t>Müdürlüğümüz kampüsü dahilinde acil durumlar haricinde koşmak kesinlikle yasaktır.</t>
    </r>
  </si>
  <si>
    <t>2.3.2 Araç Trafiği</t>
  </si>
  <si>
    <r>
      <t xml:space="preserve">Ø </t>
    </r>
    <r>
      <rPr>
        <sz val="11.5"/>
        <rFont val="Times#20New#20Roman"/>
      </rPr>
      <t>Müdürlüğümüz kampüsü girişine müsaade edilen araç sürücüleri;</t>
    </r>
  </si>
  <si>
    <r>
      <t xml:space="preserve">• </t>
    </r>
    <r>
      <rPr>
        <sz val="11.5"/>
        <rFont val="Times#20New#20Roman"/>
      </rPr>
      <t>Aracın kullanım amacına uygun olduğundan</t>
    </r>
  </si>
  <si>
    <r>
      <t xml:space="preserve">• </t>
    </r>
    <r>
      <rPr>
        <sz val="11.5"/>
        <rFont val="Times#20New#20Roman"/>
      </rPr>
      <t>Muayenesinin yapılmış ve emniyetli biçimde çalıştırılabilmesinden</t>
    </r>
  </si>
  <si>
    <r>
      <t xml:space="preserve">• </t>
    </r>
    <r>
      <rPr>
        <sz val="11.5"/>
        <rFont val="Times#20New#20Roman"/>
      </rPr>
      <t>Taşıdıkları yükün emniyetli olduğundan ve üreticinin araç için belirttiği tasarım</t>
    </r>
  </si>
  <si>
    <t>değerlerini ya da yasal sınırları aşmamasından</t>
  </si>
  <si>
    <r>
      <t xml:space="preserve">• </t>
    </r>
    <r>
      <rPr>
        <sz val="11.5"/>
        <rFont val="Times#20New#20Roman"/>
      </rPr>
      <t>Yol güvenliği kapsamında tüm uyarı ve işaretlere uymaktan</t>
    </r>
  </si>
  <si>
    <r>
      <t xml:space="preserve">• </t>
    </r>
    <r>
      <rPr>
        <sz val="11.5"/>
        <rFont val="Times#20New#20Roman"/>
      </rPr>
      <t>Araç içerisinde üretici firma tarafından belirtilen yolcu kapasitesinden fazla yolcu</t>
    </r>
  </si>
  <si>
    <r>
      <t>bulunm</t>
    </r>
    <r>
      <rPr>
        <sz val="11.5"/>
        <rFont val="Times#20New#20Roman"/>
      </rPr>
      <t>amasından</t>
    </r>
  </si>
  <si>
    <r>
      <t xml:space="preserve">• </t>
    </r>
    <r>
      <rPr>
        <sz val="11.5"/>
        <rFont val="Times#20New#20Roman"/>
      </rPr>
      <t>Araçta bulunan herkesin emniyet kemerlerini takmasından</t>
    </r>
  </si>
  <si>
    <t>sorumludur.</t>
  </si>
  <si>
    <r>
      <t xml:space="preserve">Ø </t>
    </r>
    <r>
      <rPr>
        <sz val="11.5"/>
        <rFont val="Times#20New#20Roman"/>
      </rPr>
      <t>Sürücüler, direksiyon hakimiyetini engelleyici selamlaşma ve trafik güvenliğini tehlikeye</t>
    </r>
  </si>
  <si>
    <t>düşürecek tehlikeli hareketler yapmamalıdır.</t>
  </si>
  <si>
    <r>
      <t xml:space="preserve">Ø </t>
    </r>
    <r>
      <rPr>
        <sz val="11.5"/>
        <rFont val="Times#20New#20Roman"/>
      </rPr>
      <t>Sürücüler, alkol/uyuşturucu vb. madde etkisi altında tesise girmemeli ve araç kullanmamalıdır.</t>
    </r>
  </si>
  <si>
    <r>
      <t xml:space="preserve">Ø </t>
    </r>
    <r>
      <rPr>
        <sz val="11.5"/>
        <rFont val="Times#20New#20Roman"/>
      </rPr>
      <t>Sürücüler, sürüş esnasında cep telefonu, telsiz vb. iki yönlü iletişim cihazı kullanmamalıdır.</t>
    </r>
  </si>
  <si>
    <r>
      <t xml:space="preserve">Ø </t>
    </r>
    <r>
      <rPr>
        <sz val="11.5"/>
        <rFont val="Times#20New#20Roman"/>
      </rPr>
      <t>Binek tipi hafif araçlar (&lt; 3,5 ton) için; azami hız sınırı saatte 20 km'dir. Bölgelere ait hız</t>
    </r>
  </si>
  <si>
    <t>sınırları tabelalarda belirtilmiştir.</t>
  </si>
  <si>
    <r>
      <t xml:space="preserve">Ø </t>
    </r>
    <r>
      <rPr>
        <sz val="11.5"/>
        <rFont val="Times#20New#20Roman"/>
      </rPr>
      <t>Ağır vasıtalar (&gt; 3,5 ton) için; hız limiti saatte 20 km’dir.</t>
    </r>
  </si>
  <si>
    <r>
      <t xml:space="preserve">Ø </t>
    </r>
    <r>
      <rPr>
        <sz val="11.5"/>
        <rFont val="Times#20New#20Roman"/>
      </rPr>
      <t>İş makineleri için; hız limiti saatte 10 km’dir.</t>
    </r>
  </si>
  <si>
    <r>
      <t xml:space="preserve">Ø </t>
    </r>
    <r>
      <rPr>
        <sz val="11.5"/>
        <rFont val="Times#20New#20Roman"/>
      </rPr>
      <t>Araçla sağa/sola dönüş yapmadan önce sinyal verilmeli, araç ve yaya trafiği kontrol edildikten</t>
    </r>
  </si>
  <si>
    <t>sonra uygunsa dönüş yapılmalıdır.</t>
  </si>
  <si>
    <r>
      <t xml:space="preserve">Ø </t>
    </r>
    <r>
      <rPr>
        <sz val="11.5"/>
        <rFont val="Times#20New#20Roman"/>
      </rPr>
      <t>Araç manevralarına başlamadan önce ve manevralar süresince sürücüler; araç üstünde, altında,</t>
    </r>
  </si>
  <si>
    <t>önünde, arkasında ve/veya emniyetsiz konumda personel bulunmadığından emin olmalı,</t>
  </si>
  <si>
    <t>gerektiğinde refakatçi kullanmalıdır.</t>
  </si>
  <si>
    <t>“DUR” tabelası bulunan noktalarda ve tüm kavşaklarda araçla tam bir duruş yapılmalı, araç ve yaya</t>
  </si>
  <si>
    <t>trafiği kontrol edildikten sonra uygunsa dönüş/geçiş yapılmalıdır.</t>
  </si>
  <si>
    <r>
      <t xml:space="preserve">2.4 </t>
    </r>
    <r>
      <rPr>
        <b/>
        <sz val="11.5"/>
        <rFont val="Times#20New#20Roman,Bold"/>
      </rPr>
      <t>Kişisel Koruyucu Donanım Kullanılması</t>
    </r>
  </si>
  <si>
    <t>Genel kural</t>
  </si>
  <si>
    <t>Kişisel koruyucu donanım, risklerin, toplu korumayı sağlayacak teknik önlemlerle veya iş</t>
  </si>
  <si>
    <t>organizasyonu ve çalışma yöntemleriyle önlenemediği veya tam olarak sınırlandırılamadığı</t>
  </si>
  <si>
    <t>durumlarda kullanılır. Kişisel koruyucu donanım, iş kazası ya da meslek hastalığının önlenmesi,</t>
  </si>
  <si>
    <t>sağlık ve güvenlik risklerinden korunma, sağlık ve güvenlik koşullarının iyileştirilmesi amacıyla</t>
  </si>
  <si>
    <t>kullanılır. İşveren, toplu korunma tedbirlerine, kişisel korunma tedbirlerine göre öncelik verir.</t>
  </si>
  <si>
    <t>Genel hükümler</t>
  </si>
  <si>
    <r>
      <t xml:space="preserve">(1) </t>
    </r>
    <r>
      <rPr>
        <sz val="11.5"/>
        <rFont val="Times#20New#20Roman"/>
      </rPr>
      <t>Kişisel koruyucu donanımların işyerlerinde kullanımı ile ilgili olarak aşağıdaki hususlara uyulur:</t>
    </r>
  </si>
  <si>
    <r>
      <t xml:space="preserve">a) </t>
    </r>
    <r>
      <rPr>
        <sz val="11.5"/>
        <rFont val="Times#20New#20Roman"/>
      </rPr>
      <t>İşyerinde kullanılan kişisel koruyucu donanım, Kişisel Koruyucu Donanım Yönetmeliği</t>
    </r>
  </si>
  <si>
    <t>hükümlerine uygun olarak tasarlanmış ve üretilmiştir. Tüm kişisel koruyucu donanımlar;</t>
  </si>
  <si>
    <r>
      <t xml:space="preserve">1) </t>
    </r>
    <r>
      <rPr>
        <sz val="11.5"/>
        <rFont val="Times#20New#20Roman"/>
      </rPr>
      <t>Kendisi ek risk yaratmadan ilgili riski önlemeye uygundur.</t>
    </r>
  </si>
  <si>
    <r>
      <t xml:space="preserve">2) </t>
    </r>
    <r>
      <rPr>
        <sz val="11.5"/>
        <rFont val="Times#20New#20Roman"/>
      </rPr>
      <t>İşyerinde var olan koşullara uygundur.</t>
    </r>
  </si>
  <si>
    <r>
      <t xml:space="preserve">3) </t>
    </r>
    <r>
      <rPr>
        <sz val="11.5"/>
        <rFont val="Times#20New#20Roman"/>
      </rPr>
      <t>Kullanan çalışanın ergonomik gereksinimlerine ve sağlık durumuna uygundur.</t>
    </r>
  </si>
  <si>
    <r>
      <t xml:space="preserve">4) </t>
    </r>
    <r>
      <rPr>
        <sz val="11.5"/>
        <rFont val="Times#20New#20Roman"/>
      </rPr>
      <t>Gerekli ayarlamalar yapıldığında kullanana tam uyar.</t>
    </r>
  </si>
  <si>
    <r>
      <t xml:space="preserve">5) </t>
    </r>
    <r>
      <rPr>
        <sz val="11.5"/>
        <rFont val="Times New Roman"/>
        <family val="1"/>
        <charset val="162"/>
      </rPr>
      <t>KKD Y</t>
    </r>
    <r>
      <rPr>
        <sz val="11.5"/>
        <rFont val="Times#20New#20Roman"/>
      </rPr>
      <t>önetmeliğine uygun şekilde CE işareti ve Türkçe kullanım kılavuzu bulunur.</t>
    </r>
  </si>
  <si>
    <r>
      <t xml:space="preserve">b) </t>
    </r>
    <r>
      <rPr>
        <sz val="11.5"/>
        <rFont val="Times#20New#20Roman"/>
      </rPr>
      <t>Birden fazla riskin bulunduğu ve çalışanın bu risklere karşı aynı anda birden fazla kişisel</t>
    </r>
  </si>
  <si>
    <r>
      <t xml:space="preserve">koruyucu donanımı kullanmasının gerektiği durumlarda, </t>
    </r>
    <r>
      <rPr>
        <b/>
        <sz val="11.5"/>
        <rFont val="Times New Roman"/>
        <family val="1"/>
        <charset val="162"/>
      </rPr>
      <t xml:space="preserve">bir arada </t>
    </r>
    <r>
      <rPr>
        <sz val="11.5"/>
        <rFont val="Times#20New#20Roman"/>
      </rPr>
      <t>kullanılması uyumlu olan ve söz</t>
    </r>
  </si>
  <si>
    <t>konusu risklere karşı koruyuculuğu etkilenmeyen kişisel koruyucu donanımlar seçilir.</t>
  </si>
  <si>
    <r>
      <t xml:space="preserve">c) </t>
    </r>
    <r>
      <rPr>
        <sz val="11.5"/>
        <rFont val="Times#20New#20Roman"/>
      </rPr>
      <t>Kişisel koruyucu donanımların kullanım şartları ve özellikle kullanılma süreleri belirlenirken</t>
    </r>
  </si>
  <si>
    <t>riskin derecesi, maruziyet sıklığı, her bir çalışanın iş yaptığı yerin özellikleri ve kişisel koruyucu</t>
  </si>
  <si>
    <t>donanımın performansı dikkate alınarak belirlenir.</t>
  </si>
  <si>
    <r>
      <t xml:space="preserve">ç) </t>
    </r>
    <r>
      <rPr>
        <sz val="11.5"/>
        <rFont val="Times#20New#20Roman"/>
      </rPr>
      <t>Tek kişi tarafından kullanılması esas olan kişisel koruyucu donanımların, zorunlu hallerde birkaç</t>
    </r>
  </si>
  <si>
    <t>kişi tarafından kullanılması durumunda, bu kullanımdan dolayı sağlık ve hijyen problemi doğmaması</t>
  </si>
  <si>
    <t>için her türlü önlem alınır.</t>
  </si>
  <si>
    <r>
      <t xml:space="preserve">d) </t>
    </r>
    <r>
      <rPr>
        <sz val="11.5"/>
        <rFont val="Times#20New#20Roman"/>
      </rPr>
      <t>İşyerinde, her bir kişisel koruyucu donanım için, bu maddenin (a) ve (b) bentlerinde belirtilen</t>
    </r>
  </si>
  <si>
    <t>hususlarla ilgili yeterli bilgi bulunur ve bu bilgilere kolayca ulaşılabilir.</t>
  </si>
  <si>
    <r>
      <t xml:space="preserve">e) </t>
    </r>
    <r>
      <rPr>
        <sz val="11.5"/>
        <rFont val="Times#20New#20Roman"/>
      </rPr>
      <t>Kişisel koruyucu donanımlar, işveren tarafından ücretsiz verilir, imalatçı tarafından sağlanacak</t>
    </r>
  </si>
  <si>
    <t>kullanım kılavuzuna uygun olarak bakım, onarım ve periyodik kontrolleri yapılır ve ihtiyaç duyulan</t>
  </si>
  <si>
    <t>parçaları değiştirilir ve hijyenik şartlarda muhafaza edilir ve kullanıma hazır bulundurulur.</t>
  </si>
  <si>
    <r>
      <t xml:space="preserve">f) </t>
    </r>
    <r>
      <rPr>
        <sz val="11.5"/>
        <rFont val="Times#20New#20Roman"/>
      </rPr>
      <t>İşveren, çalışanı kişisel koruyucu donanımları hangi risklere karşı kullanacağı konusunda</t>
    </r>
  </si>
  <si>
    <t>bilgilendirir.</t>
  </si>
  <si>
    <r>
      <t xml:space="preserve">g) </t>
    </r>
    <r>
      <rPr>
        <sz val="11.5"/>
        <rFont val="Times#20New#20Roman"/>
      </rPr>
      <t>İşveren, kişisel koruyucu donanımların kullanımı konusunda uygulamalı olarak eğitim verilmesini</t>
    </r>
  </si>
  <si>
    <t>sağlar.</t>
  </si>
  <si>
    <r>
      <t xml:space="preserve">ğ) </t>
    </r>
    <r>
      <rPr>
        <sz val="11.5"/>
        <rFont val="Times#20New#20Roman"/>
      </rPr>
      <t>Kişisel koruyucu donanımlar, istisnai ve özel koşullar hariç, sadece amacına uygun olarak</t>
    </r>
  </si>
  <si>
    <t>kullanılır.</t>
  </si>
  <si>
    <r>
      <t xml:space="preserve">h) </t>
    </r>
    <r>
      <rPr>
        <sz val="11.5"/>
        <rFont val="Times#20New#20Roman"/>
      </rPr>
      <t>Kişisel koruyucu donanımlar çalışanların kolayca erişebilecekleri yerlerde ve yeterli miktarlarda</t>
    </r>
  </si>
  <si>
    <t>bulundurulur.</t>
  </si>
  <si>
    <r>
      <t xml:space="preserve">(2) </t>
    </r>
    <r>
      <rPr>
        <sz val="11.5"/>
        <rFont val="Times#20New#20Roman"/>
      </rPr>
      <t>Kişisel koruyucu donanımlar talimatlara uygun olarak kullanılır, bakımı ve temizliği yapılır.</t>
    </r>
  </si>
  <si>
    <t>Talimatlar çalışanlar tarafından anlaşılır olmalıdır.</t>
  </si>
  <si>
    <t>Kişisel koruyucu donanımların değerlendirilmesi ve seçimi</t>
  </si>
  <si>
    <r>
      <t xml:space="preserve">(1) </t>
    </r>
    <r>
      <rPr>
        <sz val="11.5"/>
        <rFont val="Times#20New#20Roman"/>
      </rPr>
      <t>İşveren, yapılacak risk değerlendirmesi sonucu alınacak iş sağlığı ve güvenliği tedbi</t>
    </r>
    <r>
      <rPr>
        <sz val="11.5"/>
        <rFont val="Times New Roman"/>
        <family val="1"/>
        <charset val="162"/>
      </rPr>
      <t>rleri ile</t>
    </r>
  </si>
  <si>
    <t>kullanılması gereken kişisel koruyucu donanımı belirler. İşyerinde kullanılacak kişisel koruyucu</t>
  </si>
  <si>
    <t>donanımlar aşağıda belirtilen hususlar göz önünde bulundurularak değerlendirilir:</t>
  </si>
  <si>
    <r>
      <t xml:space="preserve">a) </t>
    </r>
    <r>
      <rPr>
        <sz val="11.5"/>
        <rFont val="Times#20New#20Roman"/>
      </rPr>
      <t>İşveren, kişisel koruyucu donanımları seçmeden önce, koruyucuların bu Yönetmeliğin 6 ncı</t>
    </r>
  </si>
  <si>
    <t>maddesinin (a) ve (b) bentlerindeki şartlara uygun olup olmadığını değerlendirir. Bu değerlendirme</t>
  </si>
  <si>
    <t>aşağıdaki hususları içerir;</t>
  </si>
  <si>
    <r>
      <t xml:space="preserve">1) </t>
    </r>
    <r>
      <rPr>
        <sz val="11.5"/>
        <rFont val="Times#20New#20Roman"/>
      </rPr>
      <t>Diğer yollarla önlenemeyen risklerin analiz ve değerlendirmesi,</t>
    </r>
  </si>
  <si>
    <r>
      <t xml:space="preserve">2) </t>
    </r>
    <r>
      <rPr>
        <sz val="11.5"/>
        <rFont val="Times#20New#20Roman"/>
      </rPr>
      <t>Kişisel Koruyucu Donanımın kendisinden kaynaklanabilecek riskler göz önünde bulundurularak,</t>
    </r>
  </si>
  <si>
    <t>bu maddenin (a) bendinin (1) numaralı alt bendinde belirtilen risklere karşı etkili olabilecek</t>
  </si>
  <si>
    <t>özelliklerinin tanımlanması,</t>
  </si>
  <si>
    <r>
      <t xml:space="preserve">3) </t>
    </r>
    <r>
      <rPr>
        <sz val="11.5"/>
        <rFont val="Times#20New#20Roman"/>
      </rPr>
      <t xml:space="preserve">Satın alınmak istenen kişisel koruyucu donanımın özellikleri ile bu </t>
    </r>
    <r>
      <rPr>
        <sz val="11.5"/>
        <rFont val="Times New Roman"/>
        <family val="1"/>
        <charset val="162"/>
      </rPr>
      <t>maddenin (a) bendinin (2)</t>
    </r>
  </si>
  <si>
    <t>numaralı alt bendine göre belirlenen özelliklerin karşılaştırılması.</t>
  </si>
  <si>
    <r>
      <t xml:space="preserve">b) </t>
    </r>
    <r>
      <rPr>
        <sz val="11.5"/>
        <rFont val="Times#20New#20Roman"/>
      </rPr>
      <t>Kişisel koruyucu donanımın herhangi bir elemanında değişiklik yapıldığı takdirde bu maddenin</t>
    </r>
  </si>
  <si>
    <t>(a) bendindeki değerlendirme yeniden yapılır.</t>
  </si>
  <si>
    <t>Kullanım kuralları</t>
  </si>
  <si>
    <r>
      <t xml:space="preserve">(1) </t>
    </r>
    <r>
      <rPr>
        <sz val="11.5"/>
        <rFont val="Times#20New#20Roman"/>
      </rPr>
      <t>Çalışanlar, 6331 sayılı İş Sağlığı ve Güvenliği Kanununun 19 uncu maddesine uygun olarak, iş</t>
    </r>
  </si>
  <si>
    <t>sağlığı ve güvenliği ile ilgili aldıkları eğitim ve işverenin bu konudaki talimatları doğrultusunda</t>
  </si>
  <si>
    <t>kendilerine sağlanan kişisel koruyucu donanımları doğru kullanmak, korumakla, uygun yerlerde ve</t>
  </si>
  <si>
    <t>uygun şekilde muhafaza etmekle yükümlüdür.</t>
  </si>
  <si>
    <r>
      <t xml:space="preserve">(2) </t>
    </r>
    <r>
      <rPr>
        <sz val="11.5"/>
        <rFont val="Times#20New#20Roman"/>
      </rPr>
      <t>Çalışanlar kişisel koruyucu donanımda gördükleri herhangi bir arıza veya eksikliği işverene</t>
    </r>
  </si>
  <si>
    <r>
      <t>bildirirler. Arızalı bulunan kişisel koruyucu donanımlar arızalar gid</t>
    </r>
    <r>
      <rPr>
        <sz val="11.5"/>
        <rFont val="Times New Roman"/>
        <family val="1"/>
        <charset val="162"/>
      </rPr>
      <t>erilmeden ve gerekli kontrolleri</t>
    </r>
  </si>
  <si>
    <t>yapılmadan kullanılamaz. Çalışanlara verilen kişisel koruyucu donanımlar her zaman etkili şekilde</t>
  </si>
  <si>
    <t>çalışır durumda olur, temizlik ve bakımı yapılır ve gerektiğinde yenileri ile değiştirilir. Kişisel</t>
  </si>
  <si>
    <t>koruyucu donanımlar her kullanımdan önce kontrol edilir.</t>
  </si>
  <si>
    <t>Çalışanların bilgilendirilmesi</t>
  </si>
  <si>
    <t>İşveren, 6331 sayılı İş Sağlığı ve Güvenliği Kanununun 4 üncü ve 16 ıncı maddeleri hükümleri</t>
  </si>
  <si>
    <t>gereğince kişisel koruyucu donanım kullanımında, sağlık ve güvenlik yönünden alınması gerekli</t>
  </si>
  <si>
    <t>önlemler hakkında çalışanlara ve temsilcilerine bilgi verir</t>
  </si>
  <si>
    <t>Çalışanların görüşlerinin alınması ve katılımının sağlanması</t>
  </si>
  <si>
    <r>
      <t>(1</t>
    </r>
    <r>
      <rPr>
        <sz val="11.5"/>
        <rFont val="Times#20New#20Roman"/>
      </rPr>
      <t>) İşveren, bu Yönetmelik ve eklerinde belirtilen konularda 6331 sayılı İş Sağlığı ve Güvenliği</t>
    </r>
  </si>
  <si>
    <t>Kanununun 18 inci maddesi hükümleri gereğince çalışanların veya temsilcilerinin görüşlerini alır ve</t>
  </si>
  <si>
    <t>katılımlarını sağlar.</t>
  </si>
  <si>
    <r>
      <t xml:space="preserve">(2) </t>
    </r>
    <r>
      <rPr>
        <sz val="11.5"/>
        <rFont val="Times#20New#20Roman"/>
      </rPr>
      <t>İşveren, destek elemanları ile çalışan temsilcilerinin, kullanılması gereken kişisel koruyucu</t>
    </r>
  </si>
  <si>
    <t>donanımların belirlenmesi konularında önceden görüşlerinin alınmasını sağlar.</t>
  </si>
  <si>
    <t>ÜÇÜNCÜ BÖLÜM</t>
  </si>
  <si>
    <r>
      <t xml:space="preserve">İŞVEREN İLE ÇALIŞANLARIN GÖREV, YETKİ </t>
    </r>
    <r>
      <rPr>
        <b/>
        <sz val="11.5"/>
        <rFont val="Times New Roman"/>
        <family val="1"/>
        <charset val="162"/>
      </rPr>
      <t xml:space="preserve">VE </t>
    </r>
    <r>
      <rPr>
        <b/>
        <sz val="11.5"/>
        <rFont val="Times#20New#20Roman,Bold"/>
      </rPr>
      <t>YÜKÜMLÜLÜKLERİ</t>
    </r>
  </si>
  <si>
    <t>MADDE 5</t>
  </si>
  <si>
    <r>
      <t xml:space="preserve">3.1. </t>
    </r>
    <r>
      <rPr>
        <b/>
        <sz val="11.5"/>
        <rFont val="Times#20New#20Roman,Bold"/>
      </rPr>
      <t xml:space="preserve">İşverenin İş Sağlığı </t>
    </r>
    <r>
      <rPr>
        <b/>
        <sz val="11.5"/>
        <rFont val="Times New Roman"/>
        <family val="1"/>
        <charset val="162"/>
      </rPr>
      <t xml:space="preserve">ve </t>
    </r>
    <r>
      <rPr>
        <b/>
        <sz val="11.5"/>
        <rFont val="Times#20New#20Roman,Bold"/>
      </rPr>
      <t>Güvenliği Hizmetleri İle İlgili Yükümlülükleri</t>
    </r>
  </si>
  <si>
    <t>İşveren, işyerlerinde alınması gereken iş sağlığı ve güvenliği tedbirlerinin belirlenmesi ve</t>
  </si>
  <si>
    <t>uygulanmasının izlenmesi, iş kazası ve meslek hastalıklarının önlenmesi, çalışanların ilk yardım ve acil</t>
  </si>
  <si>
    <t>tedavi ile koruyucu sağlık ve güvenlik hizmetlerinin yürütülmesi amacıyla;</t>
  </si>
  <si>
    <r>
      <t xml:space="preserve">· </t>
    </r>
    <r>
      <rPr>
        <sz val="11.5"/>
        <rFont val="Times#20New#20Roman"/>
      </rPr>
      <t>Çalışanları arasından ilgili yönetmeliklerde belirtilen niteliklere haiz bir veya birden fazla işyeri</t>
    </r>
  </si>
  <si>
    <t>hekimi, iş güvenliği uzmanı ve diğer sağlık personeli görevlendirir.</t>
  </si>
  <si>
    <r>
      <t xml:space="preserve">· </t>
    </r>
    <r>
      <rPr>
        <sz val="11.5"/>
        <rFont val="Times#20New#20Roman"/>
      </rPr>
      <t>Mesleki risklerin önlenmesi, eğitim ve bilgi verilmesi dâhil her türlü tedbirin alınması,</t>
    </r>
  </si>
  <si>
    <t>organizasyonun yapılması, gerekli araç ve gereçlerin sağlanması, sağlık ve güvenlik</t>
  </si>
  <si>
    <t>tedbirlerinin değişen şartlara uygun hale getirilmesi ve mevcut durumun iyileştirilmesi için</t>
  </si>
  <si>
    <t>çalışmalar yaptırır.</t>
  </si>
  <si>
    <r>
      <t xml:space="preserve">· </t>
    </r>
    <r>
      <rPr>
        <sz val="11.5"/>
        <rFont val="Times#20New#20Roman"/>
      </rPr>
      <t>İşyerinde alınan iş sağlığı ve güvenliği tedbirlerine uyulup uyulmadığını izler, denetler ve</t>
    </r>
  </si>
  <si>
    <r>
      <t>uygunsuzlukların giderilmesini sağla</t>
    </r>
    <r>
      <rPr>
        <sz val="11.5"/>
        <rFont val="Times New Roman"/>
        <family val="1"/>
        <charset val="162"/>
      </rPr>
      <t>r.</t>
    </r>
  </si>
  <si>
    <r>
      <t xml:space="preserve">· </t>
    </r>
    <r>
      <rPr>
        <sz val="11.5"/>
        <rFont val="Times#20New#20Roman"/>
      </rPr>
      <t>Çalışma ortamının ve çalışanların sağlık ve güvenliğini sağlama, sürdürme ve geliştirme amacı</t>
    </r>
  </si>
  <si>
    <t>ile iş sağlığı ve güvenliği yönünden risk değerlendirmesi yapar veya yaptırır.</t>
  </si>
  <si>
    <r>
      <t xml:space="preserve">· </t>
    </r>
    <r>
      <rPr>
        <sz val="11.5"/>
        <rFont val="Times New Roman"/>
        <family val="1"/>
        <charset val="162"/>
      </rPr>
      <t xml:space="preserve">Risk </t>
    </r>
    <r>
      <rPr>
        <sz val="11.5"/>
        <rFont val="Times#20New#20Roman"/>
      </rPr>
      <t>değerlendirmesinin gerçekleştirilmiş olması; işverenin, işyerinde iş sağlığı ve güvenliğinin</t>
    </r>
  </si>
  <si>
    <r>
      <t>s</t>
    </r>
    <r>
      <rPr>
        <sz val="11.5"/>
        <rFont val="Times#20New#20Roman"/>
      </rPr>
      <t>ağlanması yükümlülüğünü ortadan kaldırmaz.</t>
    </r>
  </si>
  <si>
    <r>
      <t xml:space="preserve">· </t>
    </r>
    <r>
      <rPr>
        <sz val="11.5"/>
        <rFont val="Times#20New#20Roman"/>
      </rPr>
      <t>İşveren, risk değerlendirmesi çalışmalarında görevlendirilen kişi veya kişilere risk</t>
    </r>
  </si>
  <si>
    <t>değerlendirmesi ile ilgili ihtiyaç duydukları her türlü bilgi ve belgeyi temin eder.</t>
  </si>
  <si>
    <r>
      <t xml:space="preserve">· </t>
    </r>
    <r>
      <rPr>
        <sz val="11.5"/>
        <rFont val="Times#20New#20Roman"/>
      </rPr>
      <t>Çalışana görev verirken, çalışanın sağlık ve güvenlik yönünden işe uygunluğunu göz önüne</t>
    </r>
  </si>
  <si>
    <t>alır.</t>
  </si>
  <si>
    <r>
      <t xml:space="preserve">· </t>
    </r>
    <r>
      <rPr>
        <sz val="11.5"/>
        <rFont val="Times#20New#20Roman"/>
      </rPr>
      <t>Yeterli bilgi ve talimat verilenler dışındaki çalışanların hayati ve özel tehlike bulunan yerlere</t>
    </r>
  </si>
  <si>
    <t>girmemesi için gerekli tedbirleri alır.</t>
  </si>
  <si>
    <r>
      <t xml:space="preserve">· </t>
    </r>
    <r>
      <rPr>
        <sz val="11.5"/>
        <rFont val="Times#20New#20Roman"/>
      </rPr>
      <t>Görevlendirdikleri kişi veya hizmet aldığı kurum ve kuruluşların görevlerini yerine getirmeleri</t>
    </r>
  </si>
  <si>
    <t>amacıyla araç, gereç, mekân ve zaman gibi gerekli bütün ihtiyaçlarını karşılar.</t>
  </si>
  <si>
    <r>
      <t xml:space="preserve">· </t>
    </r>
    <r>
      <rPr>
        <sz val="11.5"/>
        <rFont val="Times#20New#20Roman"/>
      </rPr>
      <t>İşyerinde sağlık ve güvenlik hizmetlerini yürütenler arasında iş birliği ve koordinasyonu sağlar.</t>
    </r>
  </si>
  <si>
    <r>
      <t xml:space="preserve">· </t>
    </r>
    <r>
      <rPr>
        <sz val="11.5"/>
        <rFont val="Times#20New#20Roman"/>
      </rPr>
      <t>Görevlendirdikleri kişi veya hizmet aldığı kurum ve kuruluşlar tarafından iş sağlığı ve</t>
    </r>
  </si>
  <si>
    <t>güvenliği ile ilgili mevzuata uygun olan ve yazılı olarak bildirilen tedbirleri yerine getirir.</t>
  </si>
  <si>
    <r>
      <t xml:space="preserve">· </t>
    </r>
    <r>
      <rPr>
        <sz val="11.5"/>
        <rFont val="Times#20New#20Roman"/>
      </rPr>
      <t>Çalışanların sağlık ve güvenliğini etkilediği bilinen veya etkilemesi muhtemel konular</t>
    </r>
  </si>
  <si>
    <t>hakkında; görevlendirdikleri kişi veya hizmet aldığı kurum ve kuruluşları, başka işyerlerinden</t>
  </si>
  <si>
    <t>çalışmak üzere kendi işyerine gelen çalışanları ve bunların işverenlerini bilgilendirir.</t>
  </si>
  <si>
    <t>MADDE 6</t>
  </si>
  <si>
    <r>
      <t xml:space="preserve">3.2. </t>
    </r>
    <r>
      <rPr>
        <b/>
        <sz val="11.5"/>
        <rFont val="Times#20New#20Roman,Bold"/>
      </rPr>
      <t>Hayati ve Özel Tehlikeler için Gerekli Tedbirler Alma</t>
    </r>
  </si>
  <si>
    <t>Birim Amirleri;</t>
  </si>
  <si>
    <r>
      <t xml:space="preserve">(1) </t>
    </r>
    <r>
      <rPr>
        <sz val="11.5"/>
        <rFont val="Times#20New#20Roman"/>
      </rPr>
      <t>Yeterli bilgi, eğitim ve talimat verilenler dışındaki çalışanların hayati ve özel tehlike bulunan</t>
    </r>
  </si>
  <si>
    <t>yerlere girmemesi için gerekli tedbirleri alacak,</t>
  </si>
  <si>
    <r>
      <t xml:space="preserve">(2) </t>
    </r>
    <r>
      <rPr>
        <sz val="11.5"/>
        <rFont val="Times#20New#20Roman"/>
      </rPr>
      <t>Tehlikeli ve çok tehlikeli işler yapan tüm birimlerde, ölümlü veya malul olmaya neden</t>
    </r>
  </si>
  <si>
    <t>olabilecek çok tehlikeli çalışma ve ortamların belirleyecek,</t>
  </si>
  <si>
    <r>
      <t xml:space="preserve">(3) </t>
    </r>
    <r>
      <rPr>
        <sz val="11.5"/>
        <rFont val="Times#20New#20Roman"/>
      </rPr>
      <t>Hayati ve özel tehlike bulunan çalışma ortamları ile ilgili çalışma izin formu ve güvenli çalışma</t>
    </r>
  </si>
  <si>
    <t>yönergeleri oluşturacak ve uygulamaya koyacak,</t>
  </si>
  <si>
    <r>
      <t xml:space="preserve">(4) </t>
    </r>
    <r>
      <rPr>
        <sz val="11.5"/>
        <rFont val="Times#20New#20Roman"/>
      </rPr>
      <t>Fenni yeterliliğe sahip ön bir ekip tarafından hayati ve özel tehlike bulunan çalışma ortamı</t>
    </r>
  </si>
  <si>
    <t>güvenli hale getirilmeden veya tehlike kontrol altına alınmadan, çalışmayı yapacak ekip ve</t>
  </si>
  <si>
    <r>
      <t>personel hayati ve özel tehlike bulunan çalışma ortamına girdirilmeyecek</t>
    </r>
    <r>
      <rPr>
        <sz val="11.5"/>
        <rFont val="Times New Roman"/>
        <family val="1"/>
        <charset val="162"/>
      </rPr>
      <t>tir.</t>
    </r>
  </si>
  <si>
    <t>MADDE 7</t>
  </si>
  <si>
    <r>
      <t xml:space="preserve">3.3. </t>
    </r>
    <r>
      <rPr>
        <b/>
        <sz val="11.5"/>
        <rFont val="Times#20New#20Roman,Bold"/>
      </rPr>
      <t xml:space="preserve">İşverenin </t>
    </r>
    <r>
      <rPr>
        <b/>
        <sz val="11.5"/>
        <rFont val="Times New Roman"/>
        <family val="1"/>
        <charset val="162"/>
      </rPr>
      <t>S</t>
    </r>
    <r>
      <rPr>
        <b/>
        <sz val="11.5"/>
        <rFont val="Times#20New#20Roman,Bold"/>
      </rPr>
      <t xml:space="preserve">ağlık </t>
    </r>
    <r>
      <rPr>
        <b/>
        <sz val="11.5"/>
        <rFont val="Times New Roman"/>
        <family val="1"/>
        <charset val="162"/>
      </rPr>
      <t>ve G</t>
    </r>
    <r>
      <rPr>
        <b/>
        <sz val="11.5"/>
        <rFont val="Times#20New#20Roman,Bold"/>
      </rPr>
      <t xml:space="preserve">üvenlik </t>
    </r>
    <r>
      <rPr>
        <b/>
        <sz val="11.5"/>
        <rFont val="Times New Roman"/>
        <family val="1"/>
        <charset val="162"/>
      </rPr>
      <t>K</t>
    </r>
    <r>
      <rPr>
        <b/>
        <sz val="11.5"/>
        <rFont val="Times#20New#20Roman,Bold"/>
      </rPr>
      <t xml:space="preserve">ayıtları </t>
    </r>
    <r>
      <rPr>
        <b/>
        <sz val="11.5"/>
        <rFont val="Times New Roman"/>
        <family val="1"/>
        <charset val="162"/>
      </rPr>
      <t>ve O</t>
    </r>
    <r>
      <rPr>
        <b/>
        <sz val="11.5"/>
        <rFont val="Times#20New#20Roman,Bold"/>
      </rPr>
      <t xml:space="preserve">naylı </t>
    </r>
    <r>
      <rPr>
        <b/>
        <sz val="11.5"/>
        <rFont val="Times New Roman"/>
        <family val="1"/>
        <charset val="162"/>
      </rPr>
      <t xml:space="preserve">Deftere </t>
    </r>
    <r>
      <rPr>
        <b/>
        <sz val="11.5"/>
        <rFont val="Times#20New#20Roman,Bold"/>
      </rPr>
      <t xml:space="preserve">İlişkin </t>
    </r>
    <r>
      <rPr>
        <b/>
        <sz val="11.5"/>
        <rFont val="Times New Roman"/>
        <family val="1"/>
        <charset val="162"/>
      </rPr>
      <t>Y</t>
    </r>
    <r>
      <rPr>
        <b/>
        <sz val="11.5"/>
        <rFont val="Times#20New#20Roman,Bold"/>
      </rPr>
      <t>ükümlülükleri</t>
    </r>
  </si>
  <si>
    <r>
      <t xml:space="preserve">(1) </t>
    </r>
    <r>
      <rPr>
        <sz val="11.5"/>
        <rFont val="Times#20New#20Roman"/>
      </rPr>
      <t xml:space="preserve">İşveren </t>
    </r>
    <r>
      <rPr>
        <sz val="11.5"/>
        <rFont val="Times New Roman"/>
        <family val="1"/>
        <charset val="162"/>
      </rPr>
      <t xml:space="preserve">ilgili mevzuatta belirlenen </t>
    </r>
    <r>
      <rPr>
        <sz val="11.5"/>
        <rFont val="Times#20New#20Roman"/>
      </rPr>
      <t>süreler saklı kalmak kaydıyla;</t>
    </r>
  </si>
  <si>
    <r>
      <t xml:space="preserve">a) </t>
    </r>
    <r>
      <rPr>
        <sz val="11.5"/>
        <rFont val="Times#20New#20Roman"/>
      </rPr>
      <t xml:space="preserve">İşyerinde yürütülen iş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 xml:space="preserve">faaliyetlerine </t>
    </r>
    <r>
      <rPr>
        <sz val="11.5"/>
        <rFont val="Times#20New#20Roman"/>
      </rPr>
      <t xml:space="preserve">ilişkin </t>
    </r>
    <r>
      <rPr>
        <sz val="11.5"/>
        <rFont val="Times New Roman"/>
        <family val="1"/>
        <charset val="162"/>
      </rPr>
      <t xml:space="preserve">her </t>
    </r>
    <r>
      <rPr>
        <sz val="11.5"/>
        <rFont val="Times#20New#20Roman"/>
      </rPr>
      <t>türlü kaydı,</t>
    </r>
  </si>
  <si>
    <r>
      <t xml:space="preserve">b) </t>
    </r>
    <r>
      <rPr>
        <sz val="11.5"/>
        <rFont val="Times#20New#20Roman"/>
      </rPr>
      <t xml:space="preserve">İşten ayrılma </t>
    </r>
    <r>
      <rPr>
        <sz val="11.5"/>
        <rFont val="Times New Roman"/>
        <family val="1"/>
        <charset val="162"/>
      </rPr>
      <t xml:space="preserve">tarihinden itibaren en az 15 </t>
    </r>
    <r>
      <rPr>
        <sz val="11.5"/>
        <rFont val="Times#20New#20Roman"/>
      </rPr>
      <t>yıl süreyle çalışanların kişisel sağlık dosyalarını, saklar</t>
    </r>
    <r>
      <rPr>
        <sz val="11.5"/>
        <rFont val="Times New Roman"/>
        <family val="1"/>
        <charset val="162"/>
      </rPr>
      <t>.</t>
    </r>
  </si>
  <si>
    <r>
      <t xml:space="preserve">(2) </t>
    </r>
    <r>
      <rPr>
        <sz val="11.5"/>
        <rFont val="Times#20New#20Roman"/>
      </rPr>
      <t xml:space="preserve">Çalışanın işyerinden ayrılarak başka </t>
    </r>
    <r>
      <rPr>
        <sz val="11.5"/>
        <rFont val="Times New Roman"/>
        <family val="1"/>
        <charset val="162"/>
      </rPr>
      <t xml:space="preserve">bir </t>
    </r>
    <r>
      <rPr>
        <sz val="11.5"/>
        <rFont val="Times#20New#20Roman"/>
      </rPr>
      <t xml:space="preserve">işyerinde çalışmaya başlaması </t>
    </r>
    <r>
      <rPr>
        <sz val="11.5"/>
        <rFont val="Times New Roman"/>
        <family val="1"/>
        <charset val="162"/>
      </rPr>
      <t>halinde, yeni</t>
    </r>
  </si>
  <si>
    <r>
      <t xml:space="preserve">işveren çalışanın kişisel sağlık dosyasını yazılı </t>
    </r>
    <r>
      <rPr>
        <sz val="11.5"/>
        <rFont val="Times New Roman"/>
        <family val="1"/>
        <charset val="162"/>
      </rPr>
      <t xml:space="preserve">olarak talep eder, </t>
    </r>
    <r>
      <rPr>
        <sz val="11.5"/>
        <rFont val="Times#20New#20Roman"/>
      </rPr>
      <t xml:space="preserve">önceki işveren dosyanın </t>
    </r>
    <r>
      <rPr>
        <sz val="11.5"/>
        <rFont val="Times New Roman"/>
        <family val="1"/>
        <charset val="162"/>
      </rPr>
      <t>bir</t>
    </r>
  </si>
  <si>
    <r>
      <t xml:space="preserve">örneğini </t>
    </r>
    <r>
      <rPr>
        <sz val="11.5"/>
        <rFont val="Times New Roman"/>
        <family val="1"/>
        <charset val="162"/>
      </rPr>
      <t xml:space="preserve">onaylayarak bir ay </t>
    </r>
    <r>
      <rPr>
        <sz val="11.5"/>
        <rFont val="Times#20New#20Roman"/>
      </rPr>
      <t>içerisinde gönderir.</t>
    </r>
  </si>
  <si>
    <r>
      <t xml:space="preserve">(3) </t>
    </r>
    <r>
      <rPr>
        <sz val="11.5"/>
        <rFont val="Times#20New#20Roman"/>
      </rPr>
      <t xml:space="preserve">Onaylı </t>
    </r>
    <r>
      <rPr>
        <sz val="11.5"/>
        <rFont val="Times New Roman"/>
        <family val="1"/>
        <charset val="162"/>
      </rPr>
      <t xml:space="preserve">defter </t>
    </r>
    <r>
      <rPr>
        <sz val="11.5"/>
        <rFont val="Times#20New#20Roman"/>
      </rPr>
      <t xml:space="preserve">işyerinin bağlı bulunduğu Çalışma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İş </t>
    </r>
    <r>
      <rPr>
        <sz val="11.5"/>
        <rFont val="Times New Roman"/>
        <family val="1"/>
        <charset val="162"/>
      </rPr>
      <t xml:space="preserve">Kurumu </t>
    </r>
    <r>
      <rPr>
        <sz val="11.5"/>
        <rFont val="Times#20New#20Roman"/>
      </rPr>
      <t xml:space="preserve">İl Müdürlükleri </t>
    </r>
    <r>
      <rPr>
        <sz val="11.5"/>
        <rFont val="Times New Roman"/>
        <family val="1"/>
        <charset val="162"/>
      </rPr>
      <t>veya</t>
    </r>
  </si>
  <si>
    <r>
      <t xml:space="preserve">noterce her </t>
    </r>
    <r>
      <rPr>
        <sz val="11.5"/>
        <rFont val="Times#20New#20Roman"/>
      </rPr>
      <t xml:space="preserve">sayfası mühürlenmek </t>
    </r>
    <r>
      <rPr>
        <sz val="11.5"/>
        <rFont val="Times New Roman"/>
        <family val="1"/>
        <charset val="162"/>
      </rPr>
      <t xml:space="preserve">suretiyle </t>
    </r>
    <r>
      <rPr>
        <sz val="11.5"/>
        <rFont val="Times#20New#20Roman"/>
      </rPr>
      <t>onaylanır.</t>
    </r>
  </si>
  <si>
    <r>
      <t xml:space="preserve">(4) </t>
    </r>
    <r>
      <rPr>
        <sz val="11.5"/>
        <rFont val="Times#20New#20Roman"/>
      </rPr>
      <t xml:space="preserve">Onaylı </t>
    </r>
    <r>
      <rPr>
        <sz val="11.5"/>
        <rFont val="Times New Roman"/>
        <family val="1"/>
        <charset val="162"/>
      </rPr>
      <t xml:space="preserve">defter </t>
    </r>
    <r>
      <rPr>
        <sz val="11.5"/>
        <rFont val="Times#20New#20Roman"/>
      </rPr>
      <t xml:space="preserve">yapılan </t>
    </r>
    <r>
      <rPr>
        <sz val="11.5"/>
        <rFont val="Times New Roman"/>
        <family val="1"/>
        <charset val="162"/>
      </rPr>
      <t xml:space="preserve">tespitlere </t>
    </r>
    <r>
      <rPr>
        <sz val="11.5"/>
        <rFont val="Times#20New#20Roman"/>
      </rPr>
      <t xml:space="preserve">göre iş güvenliği uzmanı, işyeri </t>
    </r>
    <r>
      <rPr>
        <sz val="11.5"/>
        <rFont val="Times New Roman"/>
        <family val="1"/>
        <charset val="162"/>
      </rPr>
      <t xml:space="preserve">hekimi ile </t>
    </r>
    <r>
      <rPr>
        <sz val="11.5"/>
        <rFont val="Times#20New#20Roman"/>
      </rPr>
      <t>işveren</t>
    </r>
  </si>
  <si>
    <r>
      <t xml:space="preserve">tarafından </t>
    </r>
    <r>
      <rPr>
        <sz val="11.5"/>
        <rFont val="Times New Roman"/>
        <family val="1"/>
        <charset val="162"/>
      </rPr>
      <t xml:space="preserve">birlikte veya </t>
    </r>
    <r>
      <rPr>
        <sz val="11.5"/>
        <rFont val="Times#20New#20Roman"/>
      </rPr>
      <t xml:space="preserve">ayrı ayrı imzalanır. Onaylı </t>
    </r>
    <r>
      <rPr>
        <sz val="11.5"/>
        <rFont val="Times New Roman"/>
        <family val="1"/>
        <charset val="162"/>
      </rPr>
      <t xml:space="preserve">deftere </t>
    </r>
    <r>
      <rPr>
        <sz val="11.5"/>
        <rFont val="Times#20New#20Roman"/>
      </rPr>
      <t xml:space="preserve">yazılan </t>
    </r>
    <r>
      <rPr>
        <sz val="11.5"/>
        <rFont val="Times New Roman"/>
        <family val="1"/>
        <charset val="162"/>
      </rPr>
      <t xml:space="preserve">tespit ve </t>
    </r>
    <r>
      <rPr>
        <sz val="11.5"/>
        <rFont val="Times#20New#20Roman"/>
      </rPr>
      <t>öneriler işverene tebliğ</t>
    </r>
  </si>
  <si>
    <t>edilmiş sayılır.</t>
  </si>
  <si>
    <r>
      <t xml:space="preserve">(5) </t>
    </r>
    <r>
      <rPr>
        <sz val="11.5"/>
        <rFont val="Times#20New#20Roman"/>
      </rPr>
      <t xml:space="preserve">Onaylı </t>
    </r>
    <r>
      <rPr>
        <sz val="11.5"/>
        <rFont val="Times New Roman"/>
        <family val="1"/>
        <charset val="162"/>
      </rPr>
      <t xml:space="preserve">defterin </t>
    </r>
    <r>
      <rPr>
        <sz val="11.5"/>
        <rFont val="Times#20New#20Roman"/>
      </rPr>
      <t xml:space="preserve">asıl </t>
    </r>
    <r>
      <rPr>
        <sz val="11.5"/>
        <rFont val="Times New Roman"/>
        <family val="1"/>
        <charset val="162"/>
      </rPr>
      <t xml:space="preserve">sureti </t>
    </r>
    <r>
      <rPr>
        <sz val="11.5"/>
        <rFont val="Times#20New#20Roman"/>
      </rPr>
      <t xml:space="preserve">işveren, diğer </t>
    </r>
    <r>
      <rPr>
        <sz val="11.5"/>
        <rFont val="Times New Roman"/>
        <family val="1"/>
        <charset val="162"/>
      </rPr>
      <t xml:space="preserve">suretleri ise </t>
    </r>
    <r>
      <rPr>
        <sz val="11.5"/>
        <rFont val="Times#20New#20Roman"/>
      </rPr>
      <t xml:space="preserve">iş güvenliği uzmanı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işyeri</t>
    </r>
  </si>
  <si>
    <r>
      <t xml:space="preserve">hekimi </t>
    </r>
    <r>
      <rPr>
        <sz val="11.5"/>
        <rFont val="Times#20New#20Roman"/>
      </rPr>
      <t xml:space="preserve">tarafından saklanır. </t>
    </r>
    <r>
      <rPr>
        <sz val="11.5"/>
        <rFont val="Times New Roman"/>
        <family val="1"/>
        <charset val="162"/>
      </rPr>
      <t xml:space="preserve">Defterin </t>
    </r>
    <r>
      <rPr>
        <sz val="11.5"/>
        <rFont val="Times#20New#20Roman"/>
      </rPr>
      <t xml:space="preserve">imzalanması ve düzenli tutulmasından işveren </t>
    </r>
    <r>
      <rPr>
        <sz val="11.5"/>
        <rFont val="Times New Roman"/>
        <family val="1"/>
        <charset val="162"/>
      </rPr>
      <t>sorumludur.</t>
    </r>
  </si>
  <si>
    <r>
      <t xml:space="preserve">Teftişe </t>
    </r>
    <r>
      <rPr>
        <sz val="11.5"/>
        <rFont val="Times New Roman"/>
        <family val="1"/>
        <charset val="162"/>
      </rPr>
      <t xml:space="preserve">yetkili </t>
    </r>
    <r>
      <rPr>
        <sz val="11.5"/>
        <rFont val="Times#20New#20Roman"/>
      </rPr>
      <t xml:space="preserve">iş müfettişlerinin </t>
    </r>
    <r>
      <rPr>
        <sz val="11.5"/>
        <rFont val="Times New Roman"/>
        <family val="1"/>
        <charset val="162"/>
      </rPr>
      <t xml:space="preserve">her </t>
    </r>
    <r>
      <rPr>
        <sz val="11.5"/>
        <rFont val="Times#20New#20Roman"/>
      </rPr>
      <t xml:space="preserve">istediğinde işveren onaylı </t>
    </r>
    <r>
      <rPr>
        <sz val="11.5"/>
        <rFont val="Times New Roman"/>
        <family val="1"/>
        <charset val="162"/>
      </rPr>
      <t xml:space="preserve">defteri </t>
    </r>
    <r>
      <rPr>
        <sz val="11.5"/>
        <rFont val="Times#20New#20Roman"/>
      </rPr>
      <t xml:space="preserve">göstermek zorundadır. </t>
    </r>
    <r>
      <rPr>
        <sz val="11.5"/>
        <rFont val="Times New Roman"/>
        <family val="1"/>
        <charset val="162"/>
      </rPr>
      <t>Bu</t>
    </r>
  </si>
  <si>
    <r>
      <t xml:space="preserve">defterler </t>
    </r>
    <r>
      <rPr>
        <sz val="11.5"/>
        <rFont val="Times#20New#20Roman"/>
      </rPr>
      <t xml:space="preserve">hiçbir şekilde, </t>
    </r>
    <r>
      <rPr>
        <sz val="11.5"/>
        <rFont val="Times New Roman"/>
        <family val="1"/>
        <charset val="162"/>
      </rPr>
      <t xml:space="preserve">mahkeme </t>
    </r>
    <r>
      <rPr>
        <sz val="11.5"/>
        <rFont val="Times#20New#20Roman"/>
      </rPr>
      <t xml:space="preserve">kararı dışında, </t>
    </r>
    <r>
      <rPr>
        <sz val="11.5"/>
        <rFont val="Times New Roman"/>
        <family val="1"/>
        <charset val="162"/>
      </rPr>
      <t>kimseye herhangi bir merciye verilemez,</t>
    </r>
  </si>
  <si>
    <t>paylaşılamaz.</t>
  </si>
  <si>
    <t>MADDE 8</t>
  </si>
  <si>
    <r>
      <t xml:space="preserve">3.4. </t>
    </r>
    <r>
      <rPr>
        <b/>
        <sz val="11.5"/>
        <rFont val="Times#20New#20Roman,Bold"/>
      </rPr>
      <t>İşverenin Katılım Sağlama v</t>
    </r>
    <r>
      <rPr>
        <b/>
        <sz val="11.5"/>
        <rFont val="Times New Roman"/>
        <family val="1"/>
        <charset val="162"/>
      </rPr>
      <t xml:space="preserve">e Bilgilendirme </t>
    </r>
    <r>
      <rPr>
        <b/>
        <sz val="11.5"/>
        <rFont val="Times#20New#20Roman,Bold"/>
      </rPr>
      <t>Yükümlülüğü</t>
    </r>
  </si>
  <si>
    <r>
      <t xml:space="preserve">(1) </t>
    </r>
    <r>
      <rPr>
        <sz val="11.5"/>
        <rFont val="Times#20New#20Roman"/>
      </rPr>
      <t xml:space="preserve">Çalışanlar sağlık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güvenliklerini </t>
    </r>
    <r>
      <rPr>
        <sz val="11.5"/>
        <rFont val="Times New Roman"/>
        <family val="1"/>
        <charset val="162"/>
      </rPr>
      <t xml:space="preserve">etkileyebilecek </t>
    </r>
    <r>
      <rPr>
        <sz val="11.5"/>
        <rFont val="Times#20New#20Roman"/>
      </rPr>
      <t xml:space="preserve">tehlikeleri iş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güvenliği</t>
    </r>
  </si>
  <si>
    <r>
      <t xml:space="preserve">kuruluna, kurulun </t>
    </r>
    <r>
      <rPr>
        <sz val="11.5"/>
        <rFont val="Times#20New#20Roman"/>
      </rPr>
      <t xml:space="preserve">bulunmadığı işyerlerinde </t>
    </r>
    <r>
      <rPr>
        <sz val="11.5"/>
        <rFont val="Times New Roman"/>
        <family val="1"/>
        <charset val="162"/>
      </rPr>
      <t xml:space="preserve">ise </t>
    </r>
    <r>
      <rPr>
        <sz val="11.5"/>
        <rFont val="Times#20New#20Roman"/>
      </rPr>
      <t xml:space="preserve">işverene </t>
    </r>
    <r>
      <rPr>
        <sz val="11.5"/>
        <rFont val="Times New Roman"/>
        <family val="1"/>
        <charset val="162"/>
      </rPr>
      <t>bildirerek durumun tespit edilmesini</t>
    </r>
  </si>
  <si>
    <r>
      <t xml:space="preserve">ve gerekli tedbirlerin </t>
    </r>
    <r>
      <rPr>
        <sz val="11.5"/>
        <rFont val="Times#20New#20Roman"/>
      </rPr>
      <t xml:space="preserve">alınmasını </t>
    </r>
    <r>
      <rPr>
        <sz val="11.5"/>
        <rFont val="Times New Roman"/>
        <family val="1"/>
        <charset val="162"/>
      </rPr>
      <t>talep edebilir.</t>
    </r>
  </si>
  <si>
    <r>
      <t xml:space="preserve">(2) </t>
    </r>
    <r>
      <rPr>
        <sz val="11.5"/>
        <rFont val="Times#20New#20Roman"/>
      </rPr>
      <t xml:space="preserve">Çalışanlar </t>
    </r>
    <r>
      <rPr>
        <sz val="11.5"/>
        <rFont val="Times New Roman"/>
        <family val="1"/>
        <charset val="162"/>
      </rPr>
      <t xml:space="preserve">ve temsilcileri, </t>
    </r>
    <r>
      <rPr>
        <sz val="11.5"/>
        <rFont val="Times#20New#20Roman"/>
      </rPr>
      <t xml:space="preserve">işyerinde yürütülecek iş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>hizmetlerinin</t>
    </r>
  </si>
  <si>
    <r>
      <t xml:space="preserve">amaç </t>
    </r>
    <r>
      <rPr>
        <sz val="11.5"/>
        <rFont val="Times New Roman"/>
        <family val="1"/>
        <charset val="162"/>
      </rPr>
      <t xml:space="preserve">ve usulleri konusunda haberdar edilir ve elde edilen verilerin </t>
    </r>
    <r>
      <rPr>
        <sz val="11.5"/>
        <rFont val="Times#20New#20Roman"/>
      </rPr>
      <t>kullanılması hakkında</t>
    </r>
  </si>
  <si>
    <t>bilgilendirilirler.</t>
  </si>
  <si>
    <r>
      <t xml:space="preserve">(3) </t>
    </r>
    <r>
      <rPr>
        <sz val="11.5"/>
        <rFont val="Times#20New#20Roman"/>
      </rPr>
      <t xml:space="preserve">Çalışanlar, işyerinde sağlıklı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 çalışma ortamının korunması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geliştirilmesi için;</t>
    </r>
  </si>
  <si>
    <r>
      <t xml:space="preserve">a) </t>
    </r>
    <r>
      <rPr>
        <sz val="11.5"/>
        <rFont val="Times#20New#20Roman"/>
      </rPr>
      <t xml:space="preserve">İşyeri </t>
    </r>
    <r>
      <rPr>
        <sz val="11.5"/>
        <rFont val="Times New Roman"/>
        <family val="1"/>
        <charset val="162"/>
      </rPr>
      <t xml:space="preserve">hekimi, </t>
    </r>
    <r>
      <rPr>
        <sz val="11.5"/>
        <rFont val="Times#20New#20Roman"/>
      </rPr>
      <t xml:space="preserve">iş güvenliği uzmanı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 xml:space="preserve">işveren tarafından </t>
    </r>
    <r>
      <rPr>
        <sz val="11.5"/>
        <rFont val="Times New Roman"/>
        <family val="1"/>
        <charset val="162"/>
      </rPr>
      <t xml:space="preserve">verilen </t>
    </r>
    <r>
      <rPr>
        <sz val="11.5"/>
        <rFont val="Times#20New#20Roman"/>
      </rPr>
      <t xml:space="preserve">iş sağlığı </t>
    </r>
    <r>
      <rPr>
        <sz val="11.5"/>
        <rFont val="Times New Roman"/>
        <family val="1"/>
        <charset val="162"/>
      </rPr>
      <t>ve</t>
    </r>
  </si>
  <si>
    <r>
      <t xml:space="preserve">güvenliğiyle </t>
    </r>
    <r>
      <rPr>
        <sz val="11.5"/>
        <rFont val="Times New Roman"/>
        <family val="1"/>
        <charset val="162"/>
      </rPr>
      <t>ilgili mevzuata uygun talimatlara uyar.</t>
    </r>
  </si>
  <si>
    <r>
      <t xml:space="preserve">b)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 xml:space="preserve">hizmetlerini yerine getirmek </t>
    </r>
    <r>
      <rPr>
        <sz val="11.5"/>
        <rFont val="Times#20New#20Roman"/>
      </rPr>
      <t>üzere işveren tarafından görevlendirilen</t>
    </r>
  </si>
  <si>
    <r>
      <t xml:space="preserve">kişi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 xml:space="preserve">İSGB’lerin yapacağı çalışmalarda işbirliği </t>
    </r>
    <r>
      <rPr>
        <sz val="11.5"/>
        <rFont val="Times New Roman"/>
        <family val="1"/>
        <charset val="162"/>
      </rPr>
      <t>yapar.</t>
    </r>
  </si>
  <si>
    <r>
      <t xml:space="preserve">c)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güvenliğine ilişkin çalışmalara, sağlık </t>
    </r>
    <r>
      <rPr>
        <sz val="11.5"/>
        <rFont val="Times New Roman"/>
        <family val="1"/>
        <charset val="162"/>
      </rPr>
      <t>muayenelerine, bilgilendirme ve</t>
    </r>
  </si>
  <si>
    <t>eğitim programlarına katılır.</t>
  </si>
  <si>
    <r>
      <t xml:space="preserve">d) </t>
    </r>
    <r>
      <rPr>
        <sz val="11.5"/>
        <rFont val="Times New Roman"/>
        <family val="1"/>
        <charset val="162"/>
      </rPr>
      <t xml:space="preserve">Makine, tesisat ve </t>
    </r>
    <r>
      <rPr>
        <sz val="11.5"/>
        <rFont val="Times#20New#20Roman"/>
      </rPr>
      <t xml:space="preserve">kişisel </t>
    </r>
    <r>
      <rPr>
        <sz val="11.5"/>
        <rFont val="Times New Roman"/>
        <family val="1"/>
        <charset val="162"/>
      </rPr>
      <t xml:space="preserve">koruyucu </t>
    </r>
    <r>
      <rPr>
        <sz val="11.5"/>
        <rFont val="Times#20New#20Roman"/>
      </rPr>
      <t xml:space="preserve">donanımı </t>
    </r>
    <r>
      <rPr>
        <sz val="11.5"/>
        <rFont val="Times New Roman"/>
        <family val="1"/>
        <charset val="162"/>
      </rPr>
      <t xml:space="preserve">verilen </t>
    </r>
    <r>
      <rPr>
        <sz val="11.5"/>
        <rFont val="Times#20New#20Roman"/>
      </rPr>
      <t xml:space="preserve">eğitim </t>
    </r>
    <r>
      <rPr>
        <sz val="11.5"/>
        <rFont val="Times New Roman"/>
        <family val="1"/>
        <charset val="162"/>
      </rPr>
      <t xml:space="preserve">ve talimatlar </t>
    </r>
    <r>
      <rPr>
        <sz val="11.5"/>
        <rFont val="Times#20New#20Roman"/>
      </rPr>
      <t>doğrultusunda</t>
    </r>
  </si>
  <si>
    <r>
      <t xml:space="preserve">ve </t>
    </r>
    <r>
      <rPr>
        <sz val="11.5"/>
        <rFont val="Times#20New#20Roman"/>
      </rPr>
      <t xml:space="preserve">amacına </t>
    </r>
    <r>
      <rPr>
        <sz val="11.5"/>
        <rFont val="Times New Roman"/>
        <family val="1"/>
        <charset val="162"/>
      </rPr>
      <t xml:space="preserve">uygun olarak </t>
    </r>
    <r>
      <rPr>
        <sz val="11.5"/>
        <rFont val="Times#20New#20Roman"/>
      </rPr>
      <t>kullanır.</t>
    </r>
  </si>
  <si>
    <r>
      <t xml:space="preserve">e) </t>
    </r>
    <r>
      <rPr>
        <sz val="11.5"/>
        <rFont val="Times#20New#20Roman"/>
      </rPr>
      <t xml:space="preserve">Teftişe </t>
    </r>
    <r>
      <rPr>
        <sz val="11.5"/>
        <rFont val="Times New Roman"/>
        <family val="1"/>
        <charset val="162"/>
      </rPr>
      <t xml:space="preserve">yetkili makam </t>
    </r>
    <r>
      <rPr>
        <sz val="11.5"/>
        <rFont val="Times#20New#20Roman"/>
      </rPr>
      <t xml:space="preserve">tarafından işyerinde </t>
    </r>
    <r>
      <rPr>
        <sz val="11.5"/>
        <rFont val="Times New Roman"/>
        <family val="1"/>
        <charset val="162"/>
      </rPr>
      <t xml:space="preserve">tespit edilen </t>
    </r>
    <r>
      <rPr>
        <sz val="11.5"/>
        <rFont val="Times#20New#20Roman"/>
      </rPr>
      <t xml:space="preserve">noksanlık </t>
    </r>
    <r>
      <rPr>
        <sz val="11.5"/>
        <rFont val="Times New Roman"/>
        <family val="1"/>
        <charset val="162"/>
      </rPr>
      <t>ve ilgili mevzuata</t>
    </r>
  </si>
  <si>
    <r>
      <t xml:space="preserve">aykırılıkların </t>
    </r>
    <r>
      <rPr>
        <sz val="11.5"/>
        <rFont val="Times New Roman"/>
        <family val="1"/>
        <charset val="162"/>
      </rPr>
      <t xml:space="preserve">giderilmesi konusunda, </t>
    </r>
    <r>
      <rPr>
        <sz val="11.5"/>
        <rFont val="Times#20New#20Roman"/>
      </rPr>
      <t xml:space="preserve">işveren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çalışan </t>
    </r>
    <r>
      <rPr>
        <sz val="11.5"/>
        <rFont val="Times New Roman"/>
        <family val="1"/>
        <charset val="162"/>
      </rPr>
      <t xml:space="preserve">temsilcisi ile </t>
    </r>
    <r>
      <rPr>
        <sz val="11.5"/>
        <rFont val="Times#20New#20Roman"/>
      </rPr>
      <t xml:space="preserve">işbirliği </t>
    </r>
    <r>
      <rPr>
        <sz val="11.5"/>
        <rFont val="Times New Roman"/>
        <family val="1"/>
        <charset val="162"/>
      </rPr>
      <t>yapar.</t>
    </r>
  </si>
  <si>
    <r>
      <t xml:space="preserve">f) </t>
    </r>
    <r>
      <rPr>
        <sz val="11.5"/>
        <rFont val="Times#20New#20Roman"/>
      </rPr>
      <t xml:space="preserve">İşyerindeki </t>
    </r>
    <r>
      <rPr>
        <sz val="11.5"/>
        <rFont val="Times New Roman"/>
        <family val="1"/>
        <charset val="162"/>
      </rPr>
      <t xml:space="preserve">makine, cihaz, </t>
    </r>
    <r>
      <rPr>
        <sz val="11.5"/>
        <rFont val="Times#20New#20Roman"/>
      </rPr>
      <t xml:space="preserve">araç, gereç, </t>
    </r>
    <r>
      <rPr>
        <sz val="11.5"/>
        <rFont val="Times New Roman"/>
        <family val="1"/>
        <charset val="162"/>
      </rPr>
      <t xml:space="preserve">tesis ve binalarda </t>
    </r>
    <r>
      <rPr>
        <sz val="11.5"/>
        <rFont val="Times#20New#20Roman"/>
      </rPr>
      <t xml:space="preserve">sağlık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güvenlik yönünden </t>
    </r>
    <r>
      <rPr>
        <sz val="11.5"/>
        <rFont val="Times New Roman"/>
        <family val="1"/>
        <charset val="162"/>
      </rPr>
      <t>ciddi</t>
    </r>
  </si>
  <si>
    <r>
      <t xml:space="preserve">ve </t>
    </r>
    <r>
      <rPr>
        <sz val="11.5"/>
        <rFont val="Times#20New#20Roman"/>
      </rPr>
      <t xml:space="preserve">yakın </t>
    </r>
    <r>
      <rPr>
        <sz val="11.5"/>
        <rFont val="Times New Roman"/>
        <family val="1"/>
        <charset val="162"/>
      </rPr>
      <t xml:space="preserve">bir tehlike ile </t>
    </r>
    <r>
      <rPr>
        <sz val="11.5"/>
        <rFont val="Times#20New#20Roman"/>
      </rPr>
      <t xml:space="preserve">karşılaştıklarında </t>
    </r>
    <r>
      <rPr>
        <sz val="11.5"/>
        <rFont val="Times New Roman"/>
        <family val="1"/>
        <charset val="162"/>
      </rPr>
      <t xml:space="preserve">ve koruma tedbirlerinde bir eksiklik </t>
    </r>
    <r>
      <rPr>
        <sz val="11.5"/>
        <rFont val="Times#20New#20Roman"/>
      </rPr>
      <t>gördüklerinde, işverene</t>
    </r>
  </si>
  <si>
    <r>
      <t xml:space="preserve">veya </t>
    </r>
    <r>
      <rPr>
        <sz val="11.5"/>
        <rFont val="Times#20New#20Roman"/>
      </rPr>
      <t xml:space="preserve">çalışan </t>
    </r>
    <r>
      <rPr>
        <sz val="11.5"/>
        <rFont val="Times New Roman"/>
        <family val="1"/>
        <charset val="162"/>
      </rPr>
      <t>temsilcisine derhal haber verir.</t>
    </r>
  </si>
  <si>
    <t>MADDE 9</t>
  </si>
  <si>
    <r>
      <t xml:space="preserve">3.5. </t>
    </r>
    <r>
      <rPr>
        <b/>
        <sz val="11.5"/>
        <rFont val="Times#20New#20Roman,Bold"/>
      </rPr>
      <t>Çalışan Temsilcisi</t>
    </r>
  </si>
  <si>
    <t>Kurul toplantılarına katılmak, biriminde risk değerlendirme ekibi üyesi olarak görev yapmak ve</t>
  </si>
  <si>
    <t>iş sağlığı ve güvenliği ile ilgili çalışmaları izlemek, teklif ve önerilerde bulunmak üzere ilgili</t>
  </si>
  <si>
    <t>mevzuata uygun olarak (birimdeki çalışan sayıları gözetilerek) çalışanlar arasında yapılacak seçim</t>
  </si>
  <si>
    <t>veya seçimle belirlenemediği durumda atama yoluyla çalışan temsilcisi görevlendirilir.</t>
  </si>
  <si>
    <t>Çalışan temsilcisi görevi gereği işverenin veya işyerinin mesleki sırları ile gördüğü, öğrendiği</t>
  </si>
  <si>
    <t>hususları ve çalışanlara ait özel bilgileri gizli tutmakla yükümlüdür.</t>
  </si>
  <si>
    <t>Görevini yürütmesi nedeniyle, çalışan temsilcisinin hakları kısıtlanamaz.</t>
  </si>
  <si>
    <t>Çalışan Temsilcisi ile İşveren Vekili aynı kişi olamaz.</t>
  </si>
  <si>
    <t>MADDE 10</t>
  </si>
  <si>
    <r>
      <t xml:space="preserve">3.6. </t>
    </r>
    <r>
      <rPr>
        <b/>
        <sz val="11.5"/>
        <rFont val="Times#20New#20Roman,Bold"/>
      </rPr>
      <t xml:space="preserve">Yüklenici ve Hizmet </t>
    </r>
    <r>
      <rPr>
        <b/>
        <sz val="11.5"/>
        <rFont val="Times New Roman"/>
        <family val="1"/>
        <charset val="162"/>
      </rPr>
      <t>A</t>
    </r>
    <r>
      <rPr>
        <b/>
        <sz val="11.5"/>
        <rFont val="Times#20New#20Roman,Bold"/>
      </rPr>
      <t>lımı Yapan İşverenin Yükümlülükleri</t>
    </r>
  </si>
  <si>
    <t>İşyeri dışındaki uzman kişi ve kuruluşlardan hizmet alınması, işverenin sorumluluklarını ortadan</t>
  </si>
  <si>
    <t>kaldırmaz.</t>
  </si>
  <si>
    <r>
      <t xml:space="preserve">(1) </t>
    </r>
    <r>
      <rPr>
        <sz val="11.5"/>
        <rFont val="Times#20New#20Roman"/>
      </rPr>
      <t>Müdürlüğün bina ve eklentilerinde her türlü bakım, onarım, yıkım gibi çalışmaları yüklenici firma</t>
    </r>
  </si>
  <si>
    <t>tarafından üstlenilmesi halinde ihale şartlarında 6331 sayılı Kanuna uymakla yükümlüdür.</t>
  </si>
  <si>
    <r>
      <t xml:space="preserve">(2) </t>
    </r>
    <r>
      <rPr>
        <sz val="11.5"/>
        <rFont val="Times#20New#20Roman"/>
      </rPr>
      <t>Müdürlüğümüze bağlı okul ve kurumlarımızda hizmet alımı yapılan kuruluşlar 4857 sayılı İş</t>
    </r>
  </si>
  <si>
    <r>
      <t>Kanunu, 6</t>
    </r>
    <r>
      <rPr>
        <sz val="11.5"/>
        <rFont val="Times#20New#20Roman"/>
      </rPr>
      <t>331 sayılı İş Sağlığı ve Güvenliği Kanunu, 5510 sayılı SGK Kanunu ile bu Kanunlara bağlı</t>
    </r>
  </si>
  <si>
    <t>Yönetmeliklere uymakla yükümlüdür.</t>
  </si>
  <si>
    <t>Yüklenici tarafından,</t>
  </si>
  <si>
    <t>(a) İşyerindeki bina ve eklentilerde, çalışma yöntem ve şekillerinde veya iş ekipmanlarında çalışanlar</t>
  </si>
  <si>
    <t>için hayati tehlike oluşturan bir husus tespit edildiğinde; bu tehlike giderilinceye kadar, hayati</t>
  </si>
  <si>
    <t>tehlikenin niteliği ve bu tehlikeden doğabilecek riskin etkileyebileceği alan ile çalışanlar dikkate</t>
  </si>
  <si>
    <t>alınarak, işyerinin bir bölümünde veya tamamında iş durdurulur.</t>
  </si>
  <si>
    <t xml:space="preserve"> (b) İşin durdurulması kararı, ilgili Mülki İdare Amirine ve işyeri dosyasının bulunduğu Çalışma ve İş</t>
  </si>
  <si>
    <t>Kurumu il Müdürlüğüne bir gün içinde gönderilir. İşin durdurulması kararı, Mülki İdare Amiri</t>
  </si>
  <si>
    <r>
      <t>tarafından kolluk kuvvetleri marifetiyle yirmi dört saat iç</t>
    </r>
    <r>
      <rPr>
        <sz val="11.5"/>
        <rFont val="Times New Roman"/>
        <family val="1"/>
        <charset val="162"/>
      </rPr>
      <t>inde yerine getirilir. Ancak, tespit edilen</t>
    </r>
  </si>
  <si>
    <t>hususun acil müdahaleyi gerektirmesi nedeniyle verilen işin durdurulması kararı, Mülki İdare Amiri</t>
  </si>
  <si>
    <t>tarafından kolluk kuvvetleri marifetiyle aynı gün yerine getirilir.</t>
  </si>
  <si>
    <t>MADDE 11</t>
  </si>
  <si>
    <r>
      <t>3.7.</t>
    </r>
    <r>
      <rPr>
        <b/>
        <sz val="11.5"/>
        <rFont val="Times#20New#20Roman,Bold"/>
      </rPr>
      <t>Şartname</t>
    </r>
  </si>
  <si>
    <t>Müdürlüğümüz ilgili şubeleri, hizmet alımı yapılmadan önce aşağıdaki maddeleri yüklenicinin</t>
  </si>
  <si>
    <t>sözleşmesine eklemekle sorumludur.</t>
  </si>
  <si>
    <r>
      <t>3</t>
    </r>
    <r>
      <rPr>
        <b/>
        <sz val="11.5"/>
        <rFont val="Times#20New#20Roman,Bold"/>
      </rPr>
      <t>.7.1. Yüklenici firmaların sorumlulukları</t>
    </r>
  </si>
  <si>
    <t>5510 sayılı Sosyal Sigortalar ve Genel Sağlık Sigortası Kanunu, 6331 Sayılı İş Sağlığı ve</t>
  </si>
  <si>
    <t>Güvenliği Kanunu İlgili Kanunlar ve ilgili Yönetmeliklerde belirtilen tüm yükümlülüklerinin</t>
  </si>
  <si>
    <t>uygulanması ile ilgili hükümleri uygulamakla yüklenici sorumludur.</t>
  </si>
  <si>
    <t>Ayrıca;</t>
  </si>
  <si>
    <t>sözleşmelere göre; Yüklenici firmanın İş Sağlığı ve Güvenliği ile ilgili sorumlulukları devam</t>
  </si>
  <si>
    <t>etmektedir. Firma ile Müdürlüğümüz arasında asıl işveren alt işveren ilişkisi yoktur. Yüklenicinin</t>
  </si>
  <si>
    <t>doğrudan sorumluluğu aşağıda sıralanmıştır;</t>
  </si>
  <si>
    <r>
      <t xml:space="preserve">a) Yüklenici, üzerine aldığı işi doğrudan doğruya </t>
    </r>
    <r>
      <rPr>
        <b/>
        <sz val="11.5"/>
        <rFont val="Times#20New#20Roman,Bold"/>
      </rPr>
      <t xml:space="preserve">iş sahibinden </t>
    </r>
    <r>
      <rPr>
        <sz val="11.5"/>
        <rFont val="Times#20New#20Roman"/>
      </rPr>
      <t>bağımsız olarak yapma yükümlülüğü</t>
    </r>
  </si>
  <si>
    <r>
      <t xml:space="preserve">altındadır. Kendi adına iş yapması nedeniyle de başkalarına verdiği zararlardan sorumludur. Ayrıca </t>
    </r>
    <r>
      <rPr>
        <b/>
        <sz val="11.5"/>
        <rFont val="Times#20New#20Roman,Bold"/>
      </rPr>
      <t>iş</t>
    </r>
  </si>
  <si>
    <r>
      <t xml:space="preserve">sahibi </t>
    </r>
    <r>
      <rPr>
        <sz val="11.5"/>
        <rFont val="Times New Roman"/>
        <family val="1"/>
        <charset val="162"/>
      </rPr>
      <t>sorumlu tutulamaz.</t>
    </r>
  </si>
  <si>
    <r>
      <t xml:space="preserve">b) </t>
    </r>
    <r>
      <rPr>
        <b/>
        <sz val="11.5"/>
        <rFont val="Times#20New#20Roman,Bold"/>
      </rPr>
      <t xml:space="preserve">İş sahibinin </t>
    </r>
    <r>
      <rPr>
        <sz val="11.5"/>
        <rFont val="Times New Roman"/>
        <family val="1"/>
        <charset val="162"/>
      </rPr>
      <t xml:space="preserve">adam </t>
    </r>
    <r>
      <rPr>
        <sz val="11.5"/>
        <rFont val="Times#20New#20Roman"/>
      </rPr>
      <t>çalıştıran sıfatı bulunmadığından, işin yerine getirilmesi sırasında yüklenicinin</t>
    </r>
  </si>
  <si>
    <r>
      <t xml:space="preserve">üçüncü kişilere zarar vermesi halinde, </t>
    </r>
    <r>
      <rPr>
        <b/>
        <sz val="11.5"/>
        <rFont val="Times#20New#20Roman,Bold"/>
      </rPr>
      <t xml:space="preserve">iş sahibi </t>
    </r>
    <r>
      <rPr>
        <sz val="11.5"/>
        <rFont val="Times New Roman"/>
        <family val="1"/>
        <charset val="162"/>
      </rPr>
      <t>zarardan sorumlu tutulamaz.</t>
    </r>
  </si>
  <si>
    <t>c) Yüklenici, yaptığı işin uzmanıdır. Sözleşmelerde İş Sağlığı ve Güvenliği mevzuatı kapsamında</t>
  </si>
  <si>
    <r>
      <t xml:space="preserve">sorumlu olan yüklenicidir. İşveren olmayan </t>
    </r>
    <r>
      <rPr>
        <b/>
        <sz val="11.5"/>
        <rFont val="Times#20New#20Roman,Bold"/>
      </rPr>
      <t xml:space="preserve">iş sahibinin </t>
    </r>
    <r>
      <rPr>
        <sz val="11.5"/>
        <rFont val="Times#20New#20Roman"/>
      </rPr>
      <t>olayda kusurunun bulunup bulunmadığı, İş</t>
    </r>
  </si>
  <si>
    <t>Sağlığı ve Güvenliği Mevzuatına göre tayin ve tespit olunamaz.</t>
  </si>
  <si>
    <r>
      <t xml:space="preserve">d) Yüklenicinin çalıştırdığı kişilerin bir iş kazasına uğraması durumunda, </t>
    </r>
    <r>
      <rPr>
        <b/>
        <sz val="11.5"/>
        <rFont val="Times#20New#20Roman,Bold"/>
      </rPr>
      <t xml:space="preserve">iş sahibi </t>
    </r>
    <r>
      <rPr>
        <sz val="11.5"/>
        <rFont val="Times New Roman"/>
        <family val="1"/>
        <charset val="162"/>
      </rPr>
      <t>sorumlu tutulamaz.</t>
    </r>
  </si>
  <si>
    <t>Çünkü iş sahibi, yüklenicinin çalıştırdığı kişilerin işvereni değildir.</t>
  </si>
  <si>
    <r>
      <t xml:space="preserve">e) Genelde tacir olan yüklenici, </t>
    </r>
    <r>
      <rPr>
        <b/>
        <sz val="11.5"/>
        <rFont val="Times#20New#20Roman,Bold"/>
      </rPr>
      <t xml:space="preserve">iş sahibinin </t>
    </r>
    <r>
      <rPr>
        <sz val="11.5"/>
        <rFont val="Times#20New#20Roman"/>
      </rPr>
      <t>işçisi olmayıp, işçi çalıştırması nedeniyle işveren</t>
    </r>
  </si>
  <si>
    <r>
      <t>durumunda bulunduğundan</t>
    </r>
    <r>
      <rPr>
        <b/>
        <sz val="11.5"/>
        <rFont val="Times#20New#20Roman,Bold"/>
      </rPr>
      <t xml:space="preserve">, iş sahibine </t>
    </r>
    <r>
      <rPr>
        <sz val="11.5"/>
        <rFont val="Times#20New#20Roman"/>
      </rPr>
      <t>karşı bağımsızdır. İş sırasında tüm önlemleri almak görevi</t>
    </r>
  </si>
  <si>
    <t>yükleniciye aittir.</t>
  </si>
  <si>
    <t>f) Yüklenicinin işi kendi yönetimi altındaki yardımcı kişilere yaptırması, işin bir bölümünü “alt</t>
  </si>
  <si>
    <t>yükleniciye” vermesi durumunda, yüklenici “yardımcı kişiler”den dolayı sorumlu olur. Alt yüklenici</t>
  </si>
  <si>
    <t>bağımsız nitelikte de olsa yine bir “yardımcı kişi” dir. Bu nedenle asıl yüklenici, alt yüklenicinin ve</t>
  </si>
  <si>
    <t>onun adamlarının eylemlerinden sorumludur. (818 BK/m.100 ve 6098 TBK/m.116)”</t>
  </si>
  <si>
    <t>ibareleri sözleşmelere mutlaka eklenmelidir.</t>
  </si>
  <si>
    <t>27 Nisan 2016 tarihli ve 29696 sayılı Resmî Gazetede yayımlanan Yapım İşleri İhaleleri</t>
  </si>
  <si>
    <t>Uygulama Yönetmeliğinde Değişiklik Yapılmasına Dair Yönetmelik gereğince yüklenici, tüm giderleri</t>
  </si>
  <si>
    <t>kendisine ait olmak üzere çalışanların işle ilgili sağlık ve güvenliğini sağlamakla yükümlüdür. Bu</t>
  </si>
  <si>
    <t>çerçevede; çalışanların iş güvenliği uzmanı, iş yeri hekimi ve zorunlu olması halinde diğer sağlık</t>
  </si>
  <si>
    <t>personeli tarafından sunulan hizmetlerden yararlanması, çalışanların sağlık gözetiminin yapılması,</t>
  </si>
  <si>
    <t>mesleki risklerin önlenmesi, eğitim ve bilgi verilmesi dâhil her türlü tedbirin alınması, organizasyonun</t>
  </si>
  <si>
    <t>yapılması, gerekli araç ve gereçlerin sağlanması, sağlık ve güvenlik tedbirlerinin değişen şartlara uygun</t>
  </si>
  <si>
    <t>hâle getirilmesi ve mevcut durumun iyileştirilmesi, işyerinde alınan iş sağlığı ve güvenliği tedbirlerine</t>
  </si>
  <si>
    <r>
      <t>uyulu</t>
    </r>
    <r>
      <rPr>
        <sz val="11.5"/>
        <rFont val="Times#20New#20Roman"/>
      </rPr>
      <t>p uyulmadığının izlenmesi, denetlenmesi ve uygunsuzlukların giderilmesi gibi iş sağlığı ve</t>
    </r>
  </si>
  <si>
    <t>güvenliği mevzuatı kapsamında iş sağlığı ve güvenliğine ilişkin alınması zorunlu tedbirler yüklenicinin</t>
  </si>
  <si>
    <t>sorumluluğundadır.</t>
  </si>
  <si>
    <t>Yüklenici, bütün giderleri kendisine ait olmak üzere, sözleşme konusu işin yürütülmesi sırasında iş</t>
  </si>
  <si>
    <t>sağlığı ve güvenliği mevzuatı uyarınca alınması zorunlu olan iş sağlığı ve güvenliğine ilişkin tedbirleri</t>
  </si>
  <si>
    <t>almakla yükümlüdür.</t>
  </si>
  <si>
    <r>
      <t>6331 Sayılı İş sağlığı ve Güvenliği Kanunu ve Yapım İşleri İhaleleri Uygulama Yönetmeliği</t>
    </r>
    <r>
      <rPr>
        <sz val="11.5"/>
        <rFont val="Times New Roman"/>
        <family val="1"/>
        <charset val="162"/>
      </rPr>
      <t>nde</t>
    </r>
  </si>
  <si>
    <r>
      <t>değişiklik yapılması hakkındaki yönetmelik hükümleri doğrultusund</t>
    </r>
    <r>
      <rPr>
        <sz val="11.5"/>
        <rFont val="Times New Roman"/>
        <family val="1"/>
        <charset val="162"/>
      </rPr>
      <t>a gerekli idari ve teknik tedbirlerin</t>
    </r>
  </si>
  <si>
    <t>alınması gerekmektedir. Yüklenici firmalar tarafından yerine getirilmesi gereken yükümlülüklerin</t>
  </si>
  <si>
    <t>yüklenicinin çevreye verdiği zarar nedeni ile yapılan şikâyet ve başvurular titizlikle değerlendirilecektir.</t>
  </si>
  <si>
    <t>Çalışanlarımızın, öğrencilerimizin ve ziyaretçilerin can emniyetinin tesis edilemediği görüldüğünde;</t>
  </si>
  <si>
    <t>işin durdurulması için yetkili mercilere başvurulması, sözleşmenin fesih edilmesi dahil tüm haklar Müdürlüğümüzün uhdesindedir.</t>
  </si>
  <si>
    <t>MADDE 12</t>
  </si>
  <si>
    <r>
      <t xml:space="preserve">3.8. </t>
    </r>
    <r>
      <rPr>
        <b/>
        <sz val="11.5"/>
        <rFont val="Times#20New#20Roman,Bold"/>
      </rPr>
      <t>İşyeri (Kurum/Okullar) NACE Kodları, Tehlike Sınıfları</t>
    </r>
  </si>
  <si>
    <t>Tehlike sınıfının belirlenmesinde, birimin asıl işi esas alınır.</t>
  </si>
  <si>
    <r>
      <t xml:space="preserve">26/12/2012 </t>
    </r>
    <r>
      <rPr>
        <sz val="11.5"/>
        <rFont val="Times#20New#20Roman"/>
      </rPr>
      <t>tarihli ve 28509 sayılı Resmî Gazete ’de yayımlanan İş Sağlığı ve Güvenliğine İlişkin</t>
    </r>
  </si>
  <si>
    <t>İşyeri Tehlike Sınıfları Tebliğinde Milli Eğitim Müdürlükleri ile bağlı kurum/okullardaki NACE kodları</t>
  </si>
  <si>
    <t>aşağıdaki gibidir.</t>
  </si>
  <si>
    <t>KAMU YÖNETİMİ VE SAVUNMA;</t>
  </si>
  <si>
    <t>ZORUNLU SOSYAL GÜVENLİK</t>
  </si>
  <si>
    <r>
      <t xml:space="preserve">81 </t>
    </r>
    <r>
      <rPr>
        <sz val="11.5"/>
        <rFont val="Times#20New#20Roman"/>
      </rPr>
      <t>Binalar ile ilgili hizmetler ve çevre düzenlemesi faaliyetleri</t>
    </r>
  </si>
  <si>
    <r>
      <t xml:space="preserve">81.2 </t>
    </r>
    <r>
      <rPr>
        <sz val="11.5"/>
        <rFont val="Times New Roman"/>
        <family val="1"/>
        <charset val="162"/>
      </rPr>
      <t>Temizlik Faaliyetleri</t>
    </r>
  </si>
  <si>
    <r>
      <t xml:space="preserve">81.21 </t>
    </r>
    <r>
      <rPr>
        <sz val="11.5"/>
        <rFont val="Times#20New#20Roman"/>
      </rPr>
      <t>Bina Genel Temizliği</t>
    </r>
  </si>
  <si>
    <r>
      <t xml:space="preserve">81.21.01 </t>
    </r>
    <r>
      <rPr>
        <sz val="11.5"/>
        <rFont val="Times#20New#20Roman"/>
      </rPr>
      <t>Binaların genel temizliği (daire, apartman, büro, fabrika, kurum, mağaza</t>
    </r>
  </si>
  <si>
    <t>vb. her türlü binanın genel temizliği dâhil, pencere, baca, sanayi makinesi,</t>
  </si>
  <si>
    <t>vb. uzmanlaşmış temizlik faaliyetleri hariç)</t>
  </si>
  <si>
    <t>(İl ve İlçe Milli Eğitim Müdürlüklerinde çalışan işçiler için)</t>
  </si>
  <si>
    <t>Az Tehlikeli</t>
  </si>
  <si>
    <r>
      <t xml:space="preserve">84 </t>
    </r>
    <r>
      <rPr>
        <sz val="11.5"/>
        <rFont val="Times#20New#20Roman"/>
      </rPr>
      <t>Kamu yönetimi ve savunma; zorunlu sosyal güvenlik</t>
    </r>
  </si>
  <si>
    <r>
      <t xml:space="preserve">84.12 </t>
    </r>
    <r>
      <rPr>
        <sz val="11.5"/>
        <rFont val="Times#20New#20Roman"/>
      </rPr>
      <t>Sağlık, eğitim, kültürel hizmetler ve diğer sosyal hizmetleri sağlayan</t>
    </r>
  </si>
  <si>
    <t>kuruluşların faaliyetlerinin düzenlenmesi (Sosyal güvenlik hariç)</t>
  </si>
  <si>
    <r>
      <t xml:space="preserve">84.12.11 </t>
    </r>
    <r>
      <rPr>
        <sz val="11.5"/>
        <rFont val="Times#20New#20Roman"/>
      </rPr>
      <t>Eğitime ilişkin kamu yönetimi hizmetleri</t>
    </r>
  </si>
  <si>
    <t>(İl ve İlçe Milli Eğitim Müdürlükleri için)</t>
  </si>
  <si>
    <r>
      <t xml:space="preserve">P </t>
    </r>
    <r>
      <rPr>
        <sz val="11.5"/>
        <rFont val="Times#20New#20Roman"/>
      </rPr>
      <t>EĞİTİM</t>
    </r>
  </si>
  <si>
    <r>
      <t xml:space="preserve">85 </t>
    </r>
    <r>
      <rPr>
        <sz val="11.5"/>
        <rFont val="Times#20New#20Roman"/>
      </rPr>
      <t>Eğitim</t>
    </r>
  </si>
  <si>
    <r>
      <t xml:space="preserve">85.1 </t>
    </r>
    <r>
      <rPr>
        <sz val="11.5"/>
        <rFont val="Times#20New#20Roman"/>
      </rPr>
      <t>Okul öncesi eğitim</t>
    </r>
  </si>
  <si>
    <r>
      <t xml:space="preserve">85.10 </t>
    </r>
    <r>
      <rPr>
        <sz val="11.5"/>
        <rFont val="Times#20New#20Roman"/>
      </rPr>
      <t>Okul öncesi eğitim</t>
    </r>
  </si>
  <si>
    <r>
      <t xml:space="preserve">85.10.01 </t>
    </r>
    <r>
      <rPr>
        <sz val="11.5"/>
        <rFont val="Times#20New#20Roman"/>
      </rPr>
      <t>Kamu kurumları tarafından verilen okul öncesi eğitim faaliyeti (okula</t>
    </r>
  </si>
  <si>
    <t>yönelik eğitim verilmeyen gündüz bakım (kreş) faaliyetleri hariç)</t>
  </si>
  <si>
    <r>
      <t xml:space="preserve">85.10.02 </t>
    </r>
    <r>
      <rPr>
        <sz val="11.5"/>
        <rFont val="Times#20New#20Roman"/>
      </rPr>
      <t>Özel öğretim kurumları tarafından verilen okul öncesi eğitim faaliyeti</t>
    </r>
  </si>
  <si>
    <t>(okula yönelik eğitim verilmeyen gündüz bakım (kreş) faaliyetleri hariç)</t>
  </si>
  <si>
    <r>
      <t xml:space="preserve">85.2 </t>
    </r>
    <r>
      <rPr>
        <sz val="11.5"/>
        <rFont val="Times#20New#20Roman"/>
      </rPr>
      <t>İlköğretim</t>
    </r>
  </si>
  <si>
    <r>
      <t xml:space="preserve">85.20 </t>
    </r>
    <r>
      <rPr>
        <sz val="11.5"/>
        <rFont val="Times#20New#20Roman"/>
      </rPr>
      <t>İlköğretim</t>
    </r>
  </si>
  <si>
    <r>
      <t xml:space="preserve">85.20.06 </t>
    </r>
    <r>
      <rPr>
        <sz val="11.5"/>
        <rFont val="Times#20New#20Roman"/>
      </rPr>
      <t>Kamu kurumları tarafından verilen fiziksel veya zihinsel engellilere</t>
    </r>
  </si>
  <si>
    <t>yönelik ilköğretim faaliyeti</t>
  </si>
  <si>
    <r>
      <t xml:space="preserve">85.20.07 </t>
    </r>
    <r>
      <rPr>
        <sz val="11.5"/>
        <rFont val="Times#20New#20Roman"/>
      </rPr>
      <t xml:space="preserve">Kamu kurumları tarafından verilen ilköğretim faaliyeti (yetişkinlere </t>
    </r>
    <r>
      <rPr>
        <sz val="11.5"/>
        <rFont val="Times New Roman"/>
        <family val="1"/>
        <charset val="162"/>
      </rPr>
      <t>Az Tehlikeli</t>
    </r>
  </si>
  <si>
    <t>yönelik okuma yazma programlarının verilmesi dâhil, engelliler için verilen eğitim hariç)</t>
  </si>
  <si>
    <r>
      <t xml:space="preserve">85.20.08 </t>
    </r>
    <r>
      <rPr>
        <sz val="11.5"/>
        <rFont val="Times#20New#20Roman"/>
      </rPr>
      <t xml:space="preserve">Özel öğretim kurumları tarafından verilen fiziksel </t>
    </r>
    <r>
      <rPr>
        <sz val="11.5"/>
        <rFont val="Times New Roman"/>
        <family val="1"/>
        <charset val="162"/>
      </rPr>
      <t>veya zihinsel engellilere</t>
    </r>
  </si>
  <si>
    <r>
      <t xml:space="preserve">85.20.09 </t>
    </r>
    <r>
      <rPr>
        <sz val="11.5"/>
        <rFont val="Times#20New#20Roman"/>
      </rPr>
      <t>Özel öğretim kurumları tarafından verilen ilköğretim faaliyeti (yetişkinlere</t>
    </r>
  </si>
  <si>
    <t>yönelik okuma yazma programlarının verilmesi dâhil, engelliler için</t>
  </si>
  <si>
    <t>verilen eğitim hariç)</t>
  </si>
  <si>
    <r>
      <t xml:space="preserve">85.3 </t>
    </r>
    <r>
      <rPr>
        <sz val="11.5"/>
        <rFont val="Times#20New#20Roman"/>
      </rPr>
      <t>Ortaöğretim</t>
    </r>
  </si>
  <si>
    <r>
      <t xml:space="preserve">85.31 </t>
    </r>
    <r>
      <rPr>
        <sz val="11.5"/>
        <rFont val="Times#20New#20Roman"/>
      </rPr>
      <t>Genel ortaöğretim</t>
    </r>
  </si>
  <si>
    <r>
      <t xml:space="preserve">85.31.12 </t>
    </r>
    <r>
      <rPr>
        <sz val="11.5"/>
        <rFont val="Times#20New#20Roman"/>
      </rPr>
      <t>Kamu kurumları tarafından verilen genel ortaöğretim (lise) faaliyeti</t>
    </r>
  </si>
  <si>
    <t>(engellilere yönelik verilen eğitim hariç)</t>
  </si>
  <si>
    <r>
      <t xml:space="preserve">85.31.13 </t>
    </r>
    <r>
      <rPr>
        <sz val="11.5"/>
        <rFont val="Times#20New#20Roman"/>
      </rPr>
      <t xml:space="preserve">Kamu kurumları tarafından verilen fiziksel veya zihinsel </t>
    </r>
    <r>
      <rPr>
        <sz val="11.5"/>
        <rFont val="Times New Roman"/>
        <family val="1"/>
        <charset val="162"/>
      </rPr>
      <t>engellilere</t>
    </r>
  </si>
  <si>
    <t>yönelik genel ortaöğretim (lise) faaliyeti</t>
  </si>
  <si>
    <r>
      <t xml:space="preserve">85.31.14 </t>
    </r>
    <r>
      <rPr>
        <sz val="11.5"/>
        <rFont val="Times#20New#20Roman"/>
      </rPr>
      <t>Özel öğretim kurumları tarafından verilen genel ortaöğretim (lise) faaliyeti</t>
    </r>
  </si>
  <si>
    <r>
      <t xml:space="preserve">85.31.16 </t>
    </r>
    <r>
      <rPr>
        <sz val="11.5"/>
        <rFont val="Times#20New#20Roman"/>
      </rPr>
      <t>Özel öğretim kurumları tarafından v</t>
    </r>
    <r>
      <rPr>
        <sz val="11.5"/>
        <rFont val="Times New Roman"/>
        <family val="1"/>
        <charset val="162"/>
      </rPr>
      <t>erilen fiziksel veya zihinsel engellilere</t>
    </r>
  </si>
  <si>
    <r>
      <t xml:space="preserve">85.32 </t>
    </r>
    <r>
      <rPr>
        <sz val="11.5"/>
        <rFont val="Times#20New#20Roman"/>
      </rPr>
      <t>Teknik ve mesleki orta öğretim</t>
    </r>
  </si>
  <si>
    <r>
      <t xml:space="preserve">85.32.10 </t>
    </r>
    <r>
      <rPr>
        <sz val="11.5"/>
        <rFont val="Times#20New#20Roman"/>
      </rPr>
      <t>Kamu kurumları tarafından verilen fiziksel veya zihinsel engellilere</t>
    </r>
  </si>
  <si>
    <r>
      <t xml:space="preserve">yönelik teknik ve mesleki ortaöğretim </t>
    </r>
    <r>
      <rPr>
        <sz val="11.5"/>
        <rFont val="Times New Roman"/>
        <family val="1"/>
        <charset val="162"/>
      </rPr>
      <t>(lise) faaliyeti</t>
    </r>
  </si>
  <si>
    <r>
      <t xml:space="preserve">85.32.11 </t>
    </r>
    <r>
      <rPr>
        <sz val="11.5"/>
        <rFont val="Times#20New#20Roman"/>
      </rPr>
      <t>Kamu kurumları tarafından verilen teknik ve mesleki ortaöğretim (lise)</t>
    </r>
  </si>
  <si>
    <t>faaliyeti (engellilere yönelik verilen eğitim hariç)</t>
  </si>
  <si>
    <t>Tehlikeli</t>
  </si>
  <si>
    <r>
      <t xml:space="preserve">85.32.12 </t>
    </r>
    <r>
      <rPr>
        <sz val="11.5"/>
        <rFont val="Times#20New#20Roman"/>
      </rPr>
      <t>Özel öğretim kurumları tarafından verilen fiziksel veya zihinsel engelli</t>
    </r>
    <r>
      <rPr>
        <sz val="11.5"/>
        <rFont val="Times New Roman"/>
        <family val="1"/>
        <charset val="162"/>
      </rPr>
      <t>lere</t>
    </r>
  </si>
  <si>
    <t>yönelik teknik ve mesleki ortaöğretim (lise) faaliyeti</t>
  </si>
  <si>
    <r>
      <t xml:space="preserve">85.32.13 </t>
    </r>
    <r>
      <rPr>
        <sz val="11.5"/>
        <rFont val="Times#20New#20Roman"/>
      </rPr>
      <t>Özel öğretim kurumları tarafından verilen teknik ve mesleki ortaöğretim</t>
    </r>
  </si>
  <si>
    <t>(lise) faaliyeti (engellilere yönelik verilen eğitim hariç)</t>
  </si>
  <si>
    <r>
      <t xml:space="preserve">85.32.14 </t>
    </r>
    <r>
      <rPr>
        <sz val="11.5"/>
        <rFont val="Times#20New#20Roman"/>
      </rPr>
      <t xml:space="preserve">Çıraklık eğitimi </t>
    </r>
    <r>
      <rPr>
        <sz val="11.5"/>
        <rFont val="Times New Roman"/>
        <family val="1"/>
        <charset val="162"/>
      </rPr>
      <t>Tehlikeli</t>
    </r>
  </si>
  <si>
    <r>
      <t xml:space="preserve">85.32.15 </t>
    </r>
    <r>
      <rPr>
        <sz val="11.5"/>
        <rFont val="Times#20New#20Roman"/>
      </rPr>
      <t>Ticari sertifika veren havacılık, yelkencilik, gemicilik, vb. kursların</t>
    </r>
  </si>
  <si>
    <t>faaliyetleri</t>
  </si>
  <si>
    <r>
      <t xml:space="preserve">85.32.16 </t>
    </r>
    <r>
      <rPr>
        <sz val="11.5"/>
        <rFont val="Times#20New#20Roman"/>
      </rPr>
      <t xml:space="preserve">Ticari taşıt kullanma belgesi veren sürücü kurslarının faaliyetleri </t>
    </r>
    <r>
      <rPr>
        <sz val="11.5"/>
        <rFont val="Times New Roman"/>
        <family val="1"/>
        <charset val="162"/>
      </rPr>
      <t>Az Tehlikeli</t>
    </r>
  </si>
  <si>
    <r>
      <t xml:space="preserve">85.32.90 </t>
    </r>
    <r>
      <rPr>
        <sz val="11.5"/>
        <rFont val="Times#20New#20Roman"/>
      </rPr>
      <t xml:space="preserve">Mesleki amaçlı eğitim veren diğer kursların faaliyetleri </t>
    </r>
    <r>
      <rPr>
        <sz val="11.5"/>
        <rFont val="Times New Roman"/>
        <family val="1"/>
        <charset val="162"/>
      </rPr>
      <t>Az Tehlikeli</t>
    </r>
  </si>
  <si>
    <r>
      <t xml:space="preserve">85. 4 </t>
    </r>
    <r>
      <rPr>
        <sz val="11.5"/>
        <rFont val="Times#20New#20Roman"/>
      </rPr>
      <t>Ortaöğretim sonrası yükseköğretim derecesinde olmayan eğitim ve</t>
    </r>
  </si>
  <si>
    <t>yükseköğretim</t>
  </si>
  <si>
    <r>
      <t xml:space="preserve">85.41 </t>
    </r>
    <r>
      <rPr>
        <sz val="11.5"/>
        <rFont val="Times#20New#20Roman"/>
      </rPr>
      <t>Ortaöğretim sonrası yükseköğretim derecesinde olmayan eğitim</t>
    </r>
  </si>
  <si>
    <r>
      <t xml:space="preserve">85.41.01 </t>
    </r>
    <r>
      <rPr>
        <sz val="11.5"/>
        <rFont val="Times#20New#20Roman"/>
      </rPr>
      <t xml:space="preserve">Ortaöğretim sonrası yükseköğretim derecesinde olmayan eğitim faaliyeti </t>
    </r>
    <r>
      <rPr>
        <sz val="11.5"/>
        <rFont val="Times New Roman"/>
        <family val="1"/>
        <charset val="162"/>
      </rPr>
      <t>Az Tehlikeli</t>
    </r>
  </si>
  <si>
    <r>
      <t xml:space="preserve">85.42 </t>
    </r>
    <r>
      <rPr>
        <sz val="11.5"/>
        <rFont val="Times#20New#20Roman"/>
      </rPr>
      <t>Yükseköğretim</t>
    </r>
  </si>
  <si>
    <r>
      <t xml:space="preserve">85.42.01 </t>
    </r>
    <r>
      <rPr>
        <sz val="11.5"/>
        <rFont val="Times#20New#20Roman"/>
      </rPr>
      <t>Kamu kurumları tarafından verilen yükseköğretim faaliyeti</t>
    </r>
  </si>
  <si>
    <t>(yükseköğretim düzeyinde eğitim sağlayan konservatuarlar dahil)</t>
  </si>
  <si>
    <r>
      <t xml:space="preserve">85.42.03 </t>
    </r>
    <r>
      <rPr>
        <sz val="11.5"/>
        <rFont val="Times#20New#20Roman"/>
      </rPr>
      <t>Özel öğretim kurumları tarafından verilen yükseköğretim faaliyeti</t>
    </r>
  </si>
  <si>
    <r>
      <t xml:space="preserve">85.5 </t>
    </r>
    <r>
      <rPr>
        <sz val="11.5"/>
        <rFont val="Times#20New#20Roman"/>
      </rPr>
      <t>Diğer eğitim</t>
    </r>
  </si>
  <si>
    <r>
      <t xml:space="preserve">85.51 </t>
    </r>
    <r>
      <rPr>
        <sz val="11.5"/>
        <rFont val="Times#20New#20Roman"/>
      </rPr>
      <t>Spor ve eğlence eğitimi</t>
    </r>
  </si>
  <si>
    <r>
      <t xml:space="preserve">85.51.03 </t>
    </r>
    <r>
      <rPr>
        <sz val="11.5"/>
        <rFont val="Times#20New#20Roman"/>
      </rPr>
      <t>Spor ve eğlence eğitim kursları (futbol, dövüş sanatları, jimnastik,</t>
    </r>
  </si>
  <si>
    <t>binicilik, yüzme, dalgıçlık, paraşüt, briç, yoga, vb. eğitimi ile profesyonel</t>
  </si>
  <si>
    <t>spor eğitimcilerinin faaliyetleri dâhil, temel, orta ve yükseköğretim</t>
  </si>
  <si>
    <t>düzeyinde verilen eğitim hariç)</t>
  </si>
  <si>
    <r>
      <t xml:space="preserve">85.52 </t>
    </r>
    <r>
      <rPr>
        <sz val="11.5"/>
        <rFont val="Times#20New#20Roman"/>
      </rPr>
      <t>Kültürel eğitim</t>
    </r>
  </si>
  <si>
    <r>
      <t xml:space="preserve">85.52.05 </t>
    </r>
    <r>
      <rPr>
        <sz val="11.5"/>
        <rFont val="Times#20New#20Roman"/>
      </rPr>
      <t>Kültürel eğitim veren kursların faaliyet</t>
    </r>
    <r>
      <rPr>
        <sz val="11.5"/>
        <rFont val="Times New Roman"/>
        <family val="1"/>
        <charset val="162"/>
      </rPr>
      <t xml:space="preserve">i </t>
    </r>
    <r>
      <rPr>
        <sz val="11.5"/>
        <rFont val="Times#20New#20Roman"/>
      </rPr>
      <t>(bale, dans, müzik, fotoğraf, halk</t>
    </r>
  </si>
  <si>
    <t>oyunu, resim, drama, vb. eğitimi dahil, temel, orta ve yükseköğretim</t>
  </si>
  <si>
    <r>
      <t xml:space="preserve">85.53 </t>
    </r>
    <r>
      <rPr>
        <sz val="11.5"/>
        <rFont val="Times#20New#20Roman"/>
      </rPr>
      <t>Sürücü kursu faaliyetleri</t>
    </r>
  </si>
  <si>
    <r>
      <t xml:space="preserve">85.53.01 </t>
    </r>
    <r>
      <rPr>
        <sz val="11.5"/>
        <rFont val="Times#20New#20Roman"/>
      </rPr>
      <t>Sürücü kursu faaliyetleri (ticari sertifika veren sürücülük, havacılık,</t>
    </r>
  </si>
  <si>
    <t>yelkencilik, gemicilik eğitimi hariç)</t>
  </si>
  <si>
    <r>
      <t xml:space="preserve">85.59 </t>
    </r>
    <r>
      <rPr>
        <sz val="11.5"/>
        <rFont val="Times#20New#20Roman"/>
      </rPr>
      <t>Başka yerde sınıflandırılmamış diğer eğitim</t>
    </r>
  </si>
  <si>
    <r>
      <t xml:space="preserve">85.59.01 </t>
    </r>
    <r>
      <rPr>
        <sz val="11.5"/>
        <rFont val="Times#20New#20Roman"/>
      </rPr>
      <t xml:space="preserve">Halk eğitim merkezlerinin faaliyetleri </t>
    </r>
    <r>
      <rPr>
        <sz val="11.5"/>
        <rFont val="Times New Roman"/>
        <family val="1"/>
        <charset val="162"/>
      </rPr>
      <t>Az Tehlikeli</t>
    </r>
  </si>
  <si>
    <r>
      <t xml:space="preserve">85.59.03 </t>
    </r>
    <r>
      <rPr>
        <sz val="11.5"/>
        <rFont val="Times#20New#20Roman"/>
      </rPr>
      <t xml:space="preserve">Bilgisayar, yazılım, veri tabanı, vb. eğitimi veren kursların </t>
    </r>
    <r>
      <rPr>
        <sz val="11.5"/>
        <rFont val="Times New Roman"/>
        <family val="1"/>
        <charset val="162"/>
      </rPr>
      <t>faaliyetleri</t>
    </r>
  </si>
  <si>
    <t>(Temel, orta ve yükseköğretim düzeyinde verilen eğitim hariç)</t>
  </si>
  <si>
    <r>
      <t xml:space="preserve">85.59.05 </t>
    </r>
    <r>
      <rPr>
        <sz val="11.5"/>
        <rFont val="Times#20New#20Roman"/>
      </rPr>
      <t>Orta öğretime, yükseköğretime, kamu personeli, vb. sınavlara yönelik</t>
    </r>
  </si>
  <si>
    <t>yardımcı dersler veren dershanelerin faaliyetleri</t>
  </si>
  <si>
    <r>
      <t xml:space="preserve">85.59.06 </t>
    </r>
    <r>
      <rPr>
        <sz val="11.5"/>
        <rFont val="Times#20New#20Roman"/>
      </rPr>
      <t>Biçki, dikiş, nakış, halıcılık, güzellik, berberlik, kuaförlük kurslarının</t>
    </r>
  </si>
  <si>
    <r>
      <t xml:space="preserve">85.59.08 </t>
    </r>
    <r>
      <rPr>
        <sz val="11.5"/>
        <rFont val="Times#20New#20Roman"/>
      </rPr>
      <t>Kuran kursları ve diğer dini eğitim veren yerlerin faaliyetleri (temel, orta</t>
    </r>
  </si>
  <si>
    <t>ve yükseköğretim düzeyinde verilen eğitim ariç)</t>
  </si>
  <si>
    <r>
      <t xml:space="preserve">85.59.09 </t>
    </r>
    <r>
      <rPr>
        <sz val="11.5"/>
        <rFont val="Times New Roman"/>
        <family val="1"/>
        <charset val="162"/>
      </rPr>
      <t xml:space="preserve">Dil ve </t>
    </r>
    <r>
      <rPr>
        <sz val="11.5"/>
        <rFont val="Times#20New#20Roman"/>
      </rPr>
      <t>konuşma becerileri eğitimi veren kursların faaliyetleri (temel, orta</t>
    </r>
  </si>
  <si>
    <t>ve yükseköğretim düzeyinde verilen eğitim hariç)</t>
  </si>
  <si>
    <r>
      <t xml:space="preserve">85.59.10 </t>
    </r>
    <r>
      <rPr>
        <sz val="11.5"/>
        <rFont val="Times#20New#20Roman"/>
      </rPr>
      <t xml:space="preserve">Mankenlik, modelistlik, stilistlik kurslarının faaliyetleri </t>
    </r>
    <r>
      <rPr>
        <sz val="11.5"/>
        <rFont val="Times New Roman"/>
        <family val="1"/>
        <charset val="162"/>
      </rPr>
      <t>Az Tehlikeli</t>
    </r>
  </si>
  <si>
    <r>
      <t xml:space="preserve">85.59.12 </t>
    </r>
    <r>
      <rPr>
        <sz val="11.5"/>
        <rFont val="Times#20New#20Roman"/>
      </rPr>
      <t xml:space="preserve">Muhasebe eğitimi kurslarının </t>
    </r>
    <r>
      <rPr>
        <sz val="11.5"/>
        <rFont val="Times New Roman"/>
        <family val="1"/>
        <charset val="162"/>
      </rPr>
      <t>faaliyeti Az Tehlikeli</t>
    </r>
  </si>
  <si>
    <r>
      <t xml:space="preserve">85.59.15 </t>
    </r>
    <r>
      <rPr>
        <sz val="11.5"/>
        <rFont val="Times#20New#20Roman"/>
      </rPr>
      <t>Akademik özel ders verme faaliyeti (temel, orta ve yükseköğretim</t>
    </r>
  </si>
  <si>
    <t>düzeyinde bire bir eğitim)</t>
  </si>
  <si>
    <t>DÖRDÜNCÜ BÖLÜM</t>
  </si>
  <si>
    <r>
      <t>İSGB VE İLÇE İSG BÜROLARININ GÖREV</t>
    </r>
    <r>
      <rPr>
        <b/>
        <sz val="11.5"/>
        <rFont val="Times New Roman"/>
        <family val="1"/>
        <charset val="162"/>
      </rPr>
      <t xml:space="preserve">, </t>
    </r>
    <r>
      <rPr>
        <b/>
        <sz val="11.5"/>
        <rFont val="Times#20New#20Roman,Bold"/>
      </rPr>
      <t>YETKİ VE SORUMLULUKLARI</t>
    </r>
  </si>
  <si>
    <t>MADDE 13</t>
  </si>
  <si>
    <r>
      <t xml:space="preserve">4.1. </t>
    </r>
    <r>
      <rPr>
        <b/>
        <sz val="11.5"/>
        <rFont val="Times#20New#20Roman,Bold"/>
      </rPr>
      <t>İSGB’ lerin Görev, Yetki ve Sorumlulukları</t>
    </r>
  </si>
  <si>
    <t>İşveren İl Millî Eğitim Müdürlüğünün İşyeri Sağlık ve Güvenlik Biriminde görevli gerekli</t>
  </si>
  <si>
    <t>belgeye haiz personel arasından bir kişiyi İl Koordinatörü olarak tayin eder ve Valilik Makam onayının</t>
  </si>
  <si>
    <t>alınmasını sağlar.</t>
  </si>
  <si>
    <t>Müdürlük içerisindeki faaliyetler göz önüne alındığında, İşyeri Sağlık ve Güvenlik Biriminde</t>
  </si>
  <si>
    <r>
      <t>Mi</t>
    </r>
    <r>
      <rPr>
        <sz val="11.5"/>
        <rFont val="Times#20New#20Roman"/>
      </rPr>
      <t>llî Eğitim Bakanlığı Yönetici ve Öğretmenlerinin Ders Ve Ek Ders Saatlerine İlişkin Karar</t>
    </r>
  </si>
  <si>
    <t>çerçevesinde görevlendirilen, gerekli belgeye haiz personelin asli görevleri aşağıda belirtilmiştir;</t>
  </si>
  <si>
    <r>
      <t xml:space="preserve">a) </t>
    </r>
    <r>
      <rPr>
        <sz val="11.5"/>
        <rFont val="Times#20New#20Roman"/>
      </rPr>
      <t>İşyeri sağlık ve güvenlik bürolarında görev yapan gerekli belgeye haiz personelin 6331 sayılı</t>
    </r>
  </si>
  <si>
    <t>Kanun ve Yönetmelik hükümlerine uygun çalışıp çalışmadığını izlemek.</t>
  </si>
  <si>
    <r>
      <t xml:space="preserve">b) </t>
    </r>
    <r>
      <rPr>
        <sz val="11.5"/>
        <rFont val="Times#20New#20Roman"/>
      </rPr>
      <t>6331 Sayılı Kanun ve ilgili Yönetmeliklerin hükümlerine göre İSG Bürosuna öneriler sunmak</t>
    </r>
  </si>
  <si>
    <r>
      <t>itibariyle hazırlamak ve elektronik ortamında Millî Eğitim Bakanlığı İş</t>
    </r>
    <r>
      <rPr>
        <sz val="11.5"/>
        <rFont val="Times New Roman"/>
        <family val="1"/>
        <charset val="162"/>
      </rPr>
      <t xml:space="preserve">yeri </t>
    </r>
    <r>
      <rPr>
        <sz val="11.5"/>
        <rFont val="Times#20New#20Roman"/>
      </rPr>
      <t>Sağlık ve</t>
    </r>
  </si>
  <si>
    <t>Güvenlik Birimine ibraz etmek.</t>
  </si>
  <si>
    <r>
      <t xml:space="preserve">85.59.90 </t>
    </r>
    <r>
      <rPr>
        <sz val="11.5"/>
        <rFont val="Times#20New#20Roman"/>
      </rPr>
      <t>Başka yerde sınıflandırılmamış diğer eğitim kursu faaliyetleri</t>
    </r>
  </si>
  <si>
    <t>(cankurtaranlık, hayatta kalma, topluluğa konuşma, hızlı okuma, vb.</t>
  </si>
  <si>
    <t>eğitimi dâhil, yetişkin okuma yazma programları ile temel, orta ve</t>
  </si>
  <si>
    <t>yükseköğretim düzeyinde verilen eğitim hariç)</t>
  </si>
  <si>
    <r>
      <t xml:space="preserve">85.6 </t>
    </r>
    <r>
      <rPr>
        <sz val="11.5"/>
        <rFont val="Times#20New#20Roman"/>
      </rPr>
      <t>Eğitimi destekleyici faaliyetler</t>
    </r>
  </si>
  <si>
    <r>
      <t xml:space="preserve">85.60 </t>
    </r>
    <r>
      <rPr>
        <sz val="11.5"/>
        <rFont val="Times#20New#20Roman"/>
      </rPr>
      <t>Eğitimi destekleyici faaliyetler</t>
    </r>
  </si>
  <si>
    <r>
      <t xml:space="preserve">85.60.02 </t>
    </r>
    <r>
      <rPr>
        <sz val="11.5"/>
        <rFont val="Times#20New#20Roman"/>
      </rPr>
      <t>Eğitimi destekleyici faaliyetler (eğitim rehberlik, danışmanlık, test</t>
    </r>
  </si>
  <si>
    <t>değerlendirme, öğrenci değişim programlarının organizasyonu, yaprak test</t>
  </si>
  <si>
    <t>ve soru bankası hazırlama gibi eğitimi destekleyen öğrenim dışı</t>
  </si>
  <si>
    <t>faaliyetler)</t>
  </si>
  <si>
    <r>
      <t xml:space="preserve">55.9 </t>
    </r>
    <r>
      <rPr>
        <sz val="11.5"/>
        <rFont val="Times#20New#20Roman"/>
      </rPr>
      <t>Diğer konaklama yerleri</t>
    </r>
  </si>
  <si>
    <r>
      <t xml:space="preserve">55.90 </t>
    </r>
    <r>
      <rPr>
        <sz val="11.5"/>
        <rFont val="Times#20New#20Roman"/>
      </rPr>
      <t>Diğer konaklama yerleri</t>
    </r>
  </si>
  <si>
    <r>
      <t xml:space="preserve">55.90.02 </t>
    </r>
    <r>
      <rPr>
        <sz val="11.5"/>
        <rFont val="Times#20New#20Roman"/>
      </rPr>
      <t>Misafirhaneler, ordu evi, polis evi ve öğretmen evleri ile eğitim ve</t>
    </r>
  </si>
  <si>
    <t>dinlenme tesisleri gibi konaklama yerlerinin faaliyetleri Az Tehlikeli</t>
  </si>
  <si>
    <r>
      <t>ç</t>
    </r>
    <r>
      <rPr>
        <sz val="11.5"/>
        <rFont val="Times New Roman"/>
        <family val="1"/>
        <charset val="162"/>
      </rPr>
      <t xml:space="preserve">) </t>
    </r>
    <r>
      <rPr>
        <sz val="11.5"/>
        <rFont val="Times#20New#20Roman"/>
      </rPr>
      <t>İl genelinde, İş Sağlığı ve Güvenliği Büroları ile koordineli olarak 6331 sayılı Kanun ve</t>
    </r>
  </si>
  <si>
    <t>Yönetmeliklerden doğan düzenlenmesi gereken ilgili eğitimlerin tespiti yapılarak, Kanun</t>
  </si>
  <si>
    <t>maddesine ilişkin zorunluluklar ile uygunluk çerçevesinde alınması gereken eğitimleri</t>
  </si>
  <si>
    <t>belirlemek.</t>
  </si>
  <si>
    <r>
      <t xml:space="preserve">d) </t>
    </r>
    <r>
      <rPr>
        <sz val="11.5"/>
        <rFont val="Times#20New#20Roman"/>
      </rPr>
      <t>İlçe Millî Eğitim Müdürlüklerinde çalışanların faaliyet konusu olan tehlikeli ve çok tehlikeli</t>
    </r>
  </si>
  <si>
    <t>işleri ile ilgili eğitim programında rehberlik etmek.</t>
  </si>
  <si>
    <r>
      <t xml:space="preserve">e) </t>
    </r>
    <r>
      <rPr>
        <sz val="11.5"/>
        <rFont val="Times#20New#20Roman"/>
      </rPr>
      <t>Ulusal ve uluslararası mevzuat ve bunlarda yapılan değişiklikler hakkında, işveren ve işveren</t>
    </r>
  </si>
  <si>
    <r>
      <t xml:space="preserve">vekillerine, </t>
    </r>
    <r>
      <rPr>
        <sz val="11.5"/>
        <rFont val="Times#20New#20Roman"/>
      </rPr>
      <t>çalışanlarına yönelik bilgilendirme sağlamak ve bu bilgilendirme kayıtlarını</t>
    </r>
  </si>
  <si>
    <t>muhafaza etmek.</t>
  </si>
  <si>
    <r>
      <t xml:space="preserve">f) </t>
    </r>
    <r>
      <rPr>
        <sz val="11.5"/>
        <rFont val="Times#20New#20Roman"/>
      </rPr>
      <t>İl Millî Eğitim Müdürlüğü ve İlçe Millî Eğitim Müdürlüklerinde 6331 sayılı Kanunla ilgili</t>
    </r>
  </si>
  <si>
    <t>talep, görüş, bilgi edinme kayıtlarını tutmak.</t>
  </si>
  <si>
    <r>
      <t xml:space="preserve">g) </t>
    </r>
    <r>
      <rPr>
        <sz val="11.5"/>
        <rFont val="Times New Roman"/>
        <family val="1"/>
        <charset val="162"/>
      </rPr>
      <t>Y</t>
    </r>
    <r>
      <rPr>
        <sz val="11.5"/>
        <rFont val="Times#20New#20Roman"/>
      </rPr>
      <t>üklenicilerin veya üçüncü tarafların İl Millî Eğitim Müdürlüğünde çalıştırılmasında ilgili</t>
    </r>
  </si>
  <si>
    <t>mevzuatın öngördüğü özel şartların ihale yapılırken dikkate alınması hususunda öneride</t>
  </si>
  <si>
    <t>bulunmak.</t>
  </si>
  <si>
    <r>
      <t xml:space="preserve">h) </t>
    </r>
    <r>
      <rPr>
        <sz val="11.5"/>
        <rFont val="Times#20New#20Roman"/>
      </rPr>
      <t>İlçe Millî Eğitim Müdürlüğünde ki İSG Bürolarında bulunması gereken doküman ve</t>
    </r>
  </si>
  <si>
    <t>teçhizatlarının bulundurulmasına yönelik rehberlik yapmak.</t>
  </si>
  <si>
    <r>
      <t xml:space="preserve">i) </t>
    </r>
    <r>
      <rPr>
        <sz val="11.5"/>
        <rFont val="Times#20New#20Roman"/>
      </rPr>
      <t>Millî Eğitim Bakanlığının İl Millî Eğitim Müdürlüklerine hazırladığı yıllık planının</t>
    </r>
  </si>
  <si>
    <t>uygulanmasını sağlamak.</t>
  </si>
  <si>
    <r>
      <t xml:space="preserve">j) </t>
    </r>
    <r>
      <rPr>
        <sz val="11.5"/>
        <rFont val="Times#20New#20Roman"/>
      </rPr>
      <t>İş Sağlığı ve Güvenliği Biriminin Faaliyetleri konusunda her türlü işi kayıt altına almak, bu</t>
    </r>
  </si>
  <si>
    <t>kayıtları talep edilmesi halinde İdareye ibraz etmek.</t>
  </si>
  <si>
    <r>
      <t xml:space="preserve">k) </t>
    </r>
    <r>
      <rPr>
        <sz val="11.5"/>
        <rFont val="Times#20New#20Roman"/>
      </rPr>
      <t>İlçe Millî Eğitim Müdürlüğündeki İSG Bürolarının görevi ile ilgili yapacağı işlerle ilgili tarih</t>
    </r>
  </si>
  <si>
    <t>ve saat belirterek kayıt tutmak.</t>
  </si>
  <si>
    <r>
      <t xml:space="preserve">l) </t>
    </r>
    <r>
      <rPr>
        <sz val="11.5"/>
        <rFont val="Times#20New#20Roman"/>
      </rPr>
      <t xml:space="preserve">İl ve İlçe Millî Eğitim Müdürlüğünde herhangi bir iş kazasının söz konusu olduğu </t>
    </r>
    <r>
      <rPr>
        <sz val="11.5"/>
        <rFont val="Times New Roman"/>
        <family val="1"/>
        <charset val="162"/>
      </rPr>
      <t>durumlarda</t>
    </r>
  </si>
  <si>
    <t>yapılan kazanın oluşu ile ilgili her türlü aşamayı Millî Eğitim Bakanlığına yazılı olarak bildirmek.</t>
  </si>
  <si>
    <t>Kanunlara tabi personel, çırak ve stajyerlerle ile 6331 sayılı Kanunun gerekleri için rehberlik etmek.</t>
  </si>
  <si>
    <r>
      <t xml:space="preserve">n) </t>
    </r>
    <r>
      <rPr>
        <sz val="11.5"/>
        <rFont val="Times#20New#20Roman"/>
      </rPr>
      <t>İşyeri sağlık ve güvenlik biriminde görevli gerekli belgeye haiz personel, 4857 sayılı Kanuna</t>
    </r>
  </si>
  <si>
    <t>tabi personellerle ilgili komisyonlarda işverene rehberlik yapmak üzere görev almak,</t>
  </si>
  <si>
    <r>
      <t xml:space="preserve">o) </t>
    </r>
    <r>
      <rPr>
        <sz val="11.5"/>
        <rFont val="Times#20New#20Roman"/>
      </rPr>
      <t>İSG Bürolarından yıllık raporları ister ve İSGB çalışmaları eklenerek İSG kuruluna sunar,</t>
    </r>
  </si>
  <si>
    <r>
      <t>değerlendirilen yıllık rapor sonuçları Bakanlığına bildirilir</t>
    </r>
    <r>
      <rPr>
        <sz val="11.5"/>
        <rFont val="Times New Roman"/>
        <family val="1"/>
        <charset val="162"/>
      </rPr>
      <t>.</t>
    </r>
  </si>
  <si>
    <r>
      <t xml:space="preserve">p) </t>
    </r>
    <r>
      <rPr>
        <sz val="11.5"/>
        <rFont val="Times#20New#20Roman"/>
      </rPr>
      <t>Eğitim kazalarını önlemek için İş Sağlığı ve Güvenliği yeterli olmayan makine, teçhizat ve</t>
    </r>
  </si>
  <si>
    <t>benzeri demirbaşlar hakkında İş Güvenliği uzmanı ve işverenin seçeceği yetkin kişilerden</t>
  </si>
  <si>
    <t>oluşturulacak Komisyon marifetiyle tutanak hazırlanır tamir bakım imkânı yok ise hurdaya</t>
  </si>
  <si>
    <t>ayrılması için Komisyon işveren veya işveren vekiline bilgi verir.</t>
  </si>
  <si>
    <r>
      <t xml:space="preserve">q) </t>
    </r>
    <r>
      <rPr>
        <sz val="11.5"/>
        <rFont val="Times#20New#20Roman"/>
      </rPr>
      <t>İş Güvenliği Uzmanı ve İşyeri Hekimi bulunmayan İlçe Millî Eğitim Müdürlüklerine İş</t>
    </r>
  </si>
  <si>
    <t>Güvenliği Uzmanı ve İşyeri Hekimi bulunan diğer İlçe Millî Eğitim Müdürlüklerine bağlı İSG</t>
  </si>
  <si>
    <t>Bürosundan kısmi süreli İş Güvenliği Uzmanı görevlendirilmesi sağlanarak 6331 sayılı Kanun</t>
  </si>
  <si>
    <t>ve gereklerini yerine getirilmesi için iş ve işlemleri yerine getirmesinde koordinasyonu sağlar.</t>
  </si>
  <si>
    <r>
      <t xml:space="preserve">r) </t>
    </r>
    <r>
      <rPr>
        <sz val="11"/>
        <rFont val="Times#20New#20Roman"/>
      </rPr>
      <t>İş Güvenliği Uzmanı bulunmayan veya çalışan sayısı bakımından işveren/işveren vekilince</t>
    </r>
  </si>
  <si>
    <t>uzman görevlendirilmesine tam zamanlı ihtiyaç duyulmayan ilçelerde, birden fazla İlçe İSG</t>
  </si>
  <si>
    <t>Bürosunda hizmet vermek üzere bir iş güvenliği uzmanı görevlendirilir. Bu durumda</t>
  </si>
  <si>
    <t>işveren/işveren vekillerince diğer ilçelerden istekli olan uzmanların aylık çalışma saatlerini</t>
  </si>
  <si>
    <t>dikkate alarak birden çok ilçe İSG Bürosunda İl İSGB ile koordineli bir şekilde İş Güvenliği</t>
  </si>
  <si>
    <t>Uzmanı görevlendirmesi yapılır</t>
  </si>
  <si>
    <r>
      <t xml:space="preserve">s) </t>
    </r>
    <r>
      <rPr>
        <sz val="11"/>
        <rFont val="Times#20New#20Roman"/>
      </rPr>
      <t>İlçe İş Sağlığı ve Güvenliği Bürolarında görevli personele, İl İSGB koordinatörleri</t>
    </r>
  </si>
  <si>
    <t>tarafından MEB İSGB Modeli ve uygulamalarda dikkat edilecek hususları içeren</t>
  </si>
  <si>
    <t>bilgilendirme semineri yapılır ve ilçe İSG Bürolarında tereddüt edilen ve açıklanması gereken</t>
  </si>
  <si>
    <t>hususlara açıklık getirilir.</t>
  </si>
  <si>
    <t>MADDE 14</t>
  </si>
  <si>
    <r>
      <t xml:space="preserve">4.2. </t>
    </r>
    <r>
      <rPr>
        <b/>
        <sz val="11"/>
        <rFont val="Times#20New#20Roman,Bold"/>
      </rPr>
      <t>İş Sağlığı ve Güvenliği Büroları (İSG Büroları)</t>
    </r>
  </si>
  <si>
    <t>gerekli belgeye haiz personele, ilçe İSG hizmetlerinin aksatmadan sürdürmesi için gerekli olan fiziki</t>
  </si>
  <si>
    <t>ortam ile birlikte büro donatımları, yazışma ve diğer işlemler için şef veya memur görevlendirilmesi,</t>
  </si>
  <si>
    <t>yazışma (DYS) sisteminin kurulması sağlanır.</t>
  </si>
  <si>
    <r>
      <t xml:space="preserve">4.3. </t>
    </r>
    <r>
      <rPr>
        <b/>
        <sz val="11"/>
        <rFont val="Times#20New#20Roman,Bold"/>
      </rPr>
      <t>İşyeri Sağlık ve Güvenlik Bürosunda Görevli P</t>
    </r>
    <r>
      <rPr>
        <b/>
        <sz val="11"/>
        <rFont val="Times New Roman"/>
        <family val="1"/>
        <charset val="162"/>
      </rPr>
      <t>ersonelin Asli G</t>
    </r>
    <r>
      <rPr>
        <b/>
        <sz val="11"/>
        <rFont val="Times#20New#20Roman,Bold"/>
      </rPr>
      <t>örevleri;</t>
    </r>
  </si>
  <si>
    <t>gerekli belgeye haiz personellerin 6331 sayılı Kanun ve Yönetmelik hükümlerine uyduğunu izler.</t>
  </si>
  <si>
    <r>
      <t xml:space="preserve">Ek Ders Saatlerine İlişkin Karar çerçevesinde görevlendirilen, </t>
    </r>
    <r>
      <rPr>
        <sz val="11"/>
        <rFont val="Times New Roman"/>
        <family val="1"/>
        <charset val="162"/>
      </rPr>
      <t>gerekli belgeye haiz personelin asli</t>
    </r>
  </si>
  <si>
    <t>görevleri arasında, bulunduğu ilçedeki okullar ve kurumlara Teknik Rehberlik yapmak yer alır.</t>
  </si>
  <si>
    <r>
      <t>Teknik Rehberlik yapan gerek</t>
    </r>
    <r>
      <rPr>
        <sz val="11.5"/>
        <rFont val="Times#20New#20Roman"/>
      </rPr>
      <t>li belgeye haiz personel tarafından okul ve kurumlara;</t>
    </r>
  </si>
  <si>
    <r>
      <t>1) 6331 s</t>
    </r>
    <r>
      <rPr>
        <sz val="11.5"/>
        <rFont val="Times#20New#20Roman"/>
      </rPr>
      <t>ayılı Kanun ve Yönetmeliklerin gereğinin yapılıp yapılmadığı kurum ve okul bazında</t>
    </r>
  </si>
  <si>
    <t>kontrol eder</t>
  </si>
  <si>
    <r>
      <t xml:space="preserve">2)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güvenliği şartlarını taşımayan cihaz, ekipman, alet vb. demirbaşları oluşturulacak</t>
    </r>
  </si>
  <si>
    <t>olan komisyon ile tutanak haline getirir ve gerekli düzenlemeleri yapması için okul/kurum</t>
  </si>
  <si>
    <r>
      <t xml:space="preserve">3) </t>
    </r>
    <r>
      <rPr>
        <sz val="11.5"/>
        <rFont val="Times#20New#20Roman"/>
      </rPr>
      <t>İşyerinde yapılan çalışmalar ve yapılacak değişikliklerle ilgili olarak tasarım, makine ve diğer</t>
    </r>
  </si>
  <si>
    <t>teçhizatın durumu, bakımı, seçimi ve kullanılan maddeler de dâhil olmak üzere işin</t>
  </si>
  <si>
    <r>
      <t>planlanması, organizasyonu ve uygulanması, kişisel koruyucu donanımların seç</t>
    </r>
    <r>
      <rPr>
        <sz val="11.5"/>
        <rFont val="Times New Roman"/>
        <family val="1"/>
        <charset val="162"/>
      </rPr>
      <t>imi, temini,</t>
    </r>
  </si>
  <si>
    <t>kullanımı, bakımı, muhafazası ve test edilmesi konularının, iş sağlığı ve güvenliği mevzuatına</t>
  </si>
  <si>
    <t>ve genel iş güvenliği kurallarına uygun olarak sürdürülmesini sağlamak için işverene</t>
  </si>
  <si>
    <t>önerilerde bulunur.</t>
  </si>
  <si>
    <r>
      <t xml:space="preserve">4) </t>
    </r>
    <r>
      <rPr>
        <sz val="11.5"/>
        <rFont val="Times#20New#20Roman"/>
      </rPr>
      <t>İşyerinde meydana gelen iş kazası ve meslek hastalıklarının nedenlerinin araştırılması ve</t>
    </r>
  </si>
  <si>
    <t>tekrarlanmaması için alınacak önlemler konusunda çalışmalar yaparak okul/kurum amirine</t>
  </si>
  <si>
    <t>bulunan İşverene vermekle yükümlü olup İşveren yapılan rehberlik sonucun gereğinin yapılması için</t>
  </si>
  <si>
    <t>okul veya kurumun amirine rapor halinde sunar, gereğini gerçekleştirmeyen birimler hakkında</t>
  </si>
  <si>
    <t>inceleme ve gerekirse soruşturma açılması sağlanır.</t>
  </si>
  <si>
    <t>ya da yaralanmaya neden olmayan, ancak çalışana, ekipmana veya işyerine zarar verme potansiyeli</t>
  </si>
  <si>
    <r>
      <t>olan olayların nedenlerinin araştırılması konusunda çalışma yapar ve işverene öner</t>
    </r>
    <r>
      <rPr>
        <sz val="11.5"/>
        <rFont val="Times New Roman"/>
        <family val="1"/>
        <charset val="162"/>
      </rPr>
      <t>ilerde bulunur.</t>
    </r>
  </si>
  <si>
    <r>
      <t xml:space="preserve">· </t>
    </r>
    <r>
      <rPr>
        <sz val="11.5"/>
        <rFont val="Times#20New#20Roman"/>
      </rPr>
      <t>Birden fazla İlçe Millî Eğitim Müdürlüğünün İSG Bürosundan yönetilmesi halinde, İSG Bürosu</t>
    </r>
  </si>
  <si>
    <t>diğer İlçe Millî Eğitim Müdürlüklerinin hizmetlerini aksatmadan yerine getirmekle yükümlüdür.</t>
  </si>
  <si>
    <r>
      <t xml:space="preserve">· </t>
    </r>
    <r>
      <rPr>
        <sz val="11.5"/>
        <rFont val="Times#20New#20Roman"/>
      </rPr>
      <t>Teknik Rehberlik yapan personel tarafından yapılacak olan çalışmalarda duraksama ve belirsizlikler</t>
    </r>
  </si>
  <si>
    <r>
      <t>olduğunda konu gereği için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yazılı olarak ilgili birimlere bildirimler yapılır.</t>
    </r>
  </si>
  <si>
    <r>
      <t xml:space="preserve">· </t>
    </r>
    <r>
      <rPr>
        <sz val="11.5"/>
        <rFont val="Times#20New#20Roman"/>
      </rPr>
      <t>İşyeri Sağlık ve Güvenlik Büroları, okul kurum personeline Temel İş Sağlığı ve Güvenliği</t>
    </r>
  </si>
  <si>
    <r>
      <t xml:space="preserve">eğitimlerini verir bu eğitimler aylık </t>
    </r>
    <r>
      <rPr>
        <sz val="11.5"/>
        <rFont val="Times New Roman"/>
        <family val="1"/>
        <charset val="162"/>
      </rPr>
      <t xml:space="preserve">4 saatten </t>
    </r>
    <r>
      <rPr>
        <sz val="11.5"/>
        <rFont val="Times#20New#20Roman"/>
      </rPr>
      <t>az olamaz. Verilecek eğitimler mesai saatlerinde yapılır</t>
    </r>
  </si>
  <si>
    <r>
      <t>ve eğitim – öğretimin aksamaması için gerekli tedbirler alınır. Eğitim verilecek yerleri</t>
    </r>
    <r>
      <rPr>
        <sz val="11.5"/>
        <rFont val="Times New Roman"/>
        <family val="1"/>
        <charset val="162"/>
      </rPr>
      <t xml:space="preserve">n </t>
    </r>
    <r>
      <rPr>
        <sz val="11.5"/>
        <rFont val="Times#20New#20Roman"/>
      </rPr>
      <t>planlanması</t>
    </r>
  </si>
  <si>
    <t>yapılırken Teknik Rehberlikte aynı anda planlama yapılabilir.</t>
  </si>
  <si>
    <r>
      <t xml:space="preserve">· </t>
    </r>
    <r>
      <rPr>
        <sz val="11.5"/>
        <rFont val="Times#20New#20Roman"/>
      </rPr>
      <t>İşyeri Sağlık ve Güvenlik Büroları Rehberlik çalışmaları ile ilgili evrakları istenildiğinde İş Sağlığı</t>
    </r>
  </si>
  <si>
    <t>ve Güvenliği Birimine bildirmekle yükümlüdür.</t>
  </si>
  <si>
    <r>
      <t xml:space="preserve">· </t>
    </r>
    <r>
      <rPr>
        <sz val="11.5"/>
        <rFont val="Times#20New#20Roman"/>
      </rPr>
      <t>İşyeri Sağlık ve Güvenlik Bürolarında görevlerini yerine getirmediği tespit edilen kişi hakkında ilgili</t>
    </r>
  </si>
  <si>
    <t>mevzuatlar doğrultusunda iş ve işlemler yapılır.</t>
  </si>
  <si>
    <t>Güvenliği Birimi tarafından alınır.</t>
  </si>
  <si>
    <r>
      <t xml:space="preserve">hekiminin </t>
    </r>
    <r>
      <rPr>
        <sz val="11.5"/>
        <rFont val="Times#20New#20Roman"/>
      </rPr>
      <t>çalışmalarını birlikte koordine eder. Koordinasyondan işveren/işveren vekili sorumluğundadır.</t>
    </r>
  </si>
  <si>
    <r>
      <t xml:space="preserve">· </t>
    </r>
    <r>
      <rPr>
        <sz val="11.5"/>
        <rFont val="Times#20New#20Roman"/>
      </rPr>
      <t>İSG Bürolarında yapılacak olan Teknik Rehberlikler raporları istenildiğinde İl İşyeri Sağlık ve</t>
    </r>
  </si>
  <si>
    <t>Güvenlik Birimine, aylık olarak İlçe Millî Eğitim Müdürlüğünün İş Sağlığı ve Güvenliği Kurulunda</t>
  </si>
  <si>
    <t>işveren vekiline ve Teknik Rehberlik yapılan Okul ve Kurumlara Okul Rehberlik raporu olarak</t>
  </si>
  <si>
    <t>sunulur. Raporda Gerekli görülen rehberlik maddeleri İlçe Millî Eğitim Müdürlüğünün Kurullarında</t>
  </si>
  <si>
    <r>
      <t>görüşülmek üzere gündem maddelerine eklenili</t>
    </r>
    <r>
      <rPr>
        <sz val="11.5"/>
        <rFont val="Times New Roman"/>
        <family val="1"/>
        <charset val="162"/>
      </rPr>
      <t>r.</t>
    </r>
  </si>
  <si>
    <r>
      <t xml:space="preserve">· </t>
    </r>
    <r>
      <rPr>
        <sz val="11.5"/>
        <rFont val="Times#20New#20Roman"/>
      </rPr>
      <t>İSG Bürolarında görevli gerekli belgeye haiz personele, 4857 sayılı İş Kanuna tabi personellerle</t>
    </r>
  </si>
  <si>
    <t>ilgili komisyonlarda işverene rehberlik yapmak üzere görev verilir.</t>
  </si>
  <si>
    <r>
      <t xml:space="preserve">· </t>
    </r>
    <r>
      <rPr>
        <sz val="11.5"/>
        <rFont val="Times#20New#20Roman"/>
      </rPr>
      <t>İSG Bürolarında yıllık değerlendirme raporunu hazırlar, yapılan çalışmaları İş Sağlığı ve Güvenliği</t>
    </r>
  </si>
  <si>
    <t>kurulunda değerlendirir ve istenilen tarihte İSGB teslim eder.</t>
  </si>
  <si>
    <r>
      <t xml:space="preserve">· </t>
    </r>
    <r>
      <rPr>
        <sz val="11.5"/>
        <rFont val="Times#20New#20Roman"/>
      </rPr>
      <t>İSG Büroları eğitim kazalarını önlemek için İş Sağlığı ve Güvenliği yeterli olmayan okul ve</t>
    </r>
  </si>
  <si>
    <t>kurumlardaki makine, teçhizat ve benzeri demirbaşlar hakkında İş Güvenliği uzmanı ve işverenin</t>
  </si>
  <si>
    <t>seçeceği yetkin kişilerden oluşturulacak Komisyon marifetiyle tutanak hazırlanmasını sağlar. Tutulan</t>
  </si>
  <si>
    <r>
      <t>tutanak doğrultusunda tamir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bakım imkânı yok ise hurdaya ayrılması için Komisyon işveren veya</t>
    </r>
  </si>
  <si>
    <r>
      <t>işveren vekiline b</t>
    </r>
    <r>
      <rPr>
        <sz val="11.5"/>
        <rFont val="Times New Roman"/>
        <family val="1"/>
        <charset val="162"/>
      </rPr>
      <t>ilgi verir.</t>
    </r>
  </si>
  <si>
    <r>
      <t xml:space="preserve">· </t>
    </r>
    <r>
      <rPr>
        <sz val="11.5"/>
        <rFont val="Times#20New#20Roman"/>
      </rPr>
      <t>İSG Bürolarında görevlendirilen kişi veya kişilerin görevlerini yerine getirmeleri amacıyla araç,</t>
    </r>
  </si>
  <si>
    <t>Müdürlüklerinin koordinasyonu ile sağlanır.</t>
  </si>
  <si>
    <r>
      <t xml:space="preserve">· </t>
    </r>
    <r>
      <rPr>
        <sz val="11.5"/>
        <rFont val="Times#20New#20Roman"/>
      </rPr>
      <t>İSG Bürolarında görevlendirilen personel aynı zamanda kendi ilçesinde ya da İş Güvenliği Uzmanı</t>
    </r>
  </si>
  <si>
    <t>bulunmayan okul veya kurumlarda 6331 sayılı Kanunun 38. maddesi gereği kısmi süreli olarak 6331</t>
  </si>
  <si>
    <r>
      <t xml:space="preserve">Sayılı İş Sağlığı ve Güvenliği </t>
    </r>
    <r>
      <rPr>
        <sz val="11.5"/>
        <rFont val="Times New Roman"/>
        <family val="1"/>
        <charset val="162"/>
      </rPr>
      <t>Kanunun 8. maddesinin 7. f</t>
    </r>
    <r>
      <rPr>
        <sz val="11.5"/>
        <rFont val="Times#20New#20Roman"/>
      </rPr>
      <t>ıkrasına göre görevlendirilebilir. Bu tür</t>
    </r>
  </si>
  <si>
    <t>görevlendirmelerin personelin İSG Bürosundaki asli görevlerinin yanında olması ve ilgili personelin</t>
  </si>
  <si>
    <t>muvafakatinin alınması esastır.</t>
  </si>
  <si>
    <r>
      <t xml:space="preserve">· </t>
    </r>
    <r>
      <rPr>
        <sz val="11.5"/>
        <rFont val="Times#20New#20Roman"/>
      </rPr>
      <t>İlçe İSG Bürosunda görevlendirilen personel hafta sonu yapılan sınav görevinde bulunabilir.</t>
    </r>
  </si>
  <si>
    <r>
      <t xml:space="preserve">· </t>
    </r>
    <r>
      <rPr>
        <sz val="11.5"/>
        <rFont val="Times#20New#20Roman"/>
      </rPr>
      <t>İSG Bürosu, işveren veya işveren vekiline doğrudan bağlı olarak çalışır; ilçede sunulacak hizmet</t>
    </r>
  </si>
  <si>
    <t>bakımından İl İSGB ile koordine içinde olması, 4857 sayılı İş Kanuna çerçevesinde, ilçede SGK’lı</t>
  </si>
  <si>
    <t>çalışanların İSG hizmetlerinin 6331 sayılı Kanunun ve bağlı mevzuatlar çerçevesinde aksatılmadan</t>
  </si>
  <si>
    <t>yürütülmesi sağlanır.</t>
  </si>
  <si>
    <t>olurlarının alınıp takip edilmesini sağlar.</t>
  </si>
  <si>
    <t>gerekli belgeye haiz personel katılır ve rehberlik yapar.</t>
  </si>
  <si>
    <r>
      <t xml:space="preserve">· </t>
    </r>
    <r>
      <rPr>
        <sz val="11.5"/>
        <rFont val="Times#20New#20Roman"/>
      </rPr>
      <t>Müdürlüğün İSGB tarafından verilen görevleri yerine getirmesini sağlar</t>
    </r>
  </si>
  <si>
    <t>BEŞİNCİ BÖLÜM</t>
  </si>
  <si>
    <t>RİSK DEĞERLENDİRMESİ</t>
  </si>
  <si>
    <t>MADDE 15</t>
  </si>
  <si>
    <r>
      <t xml:space="preserve">5.1. </t>
    </r>
    <r>
      <rPr>
        <b/>
        <sz val="11.5"/>
        <rFont val="Times#20New#20Roman,Bold"/>
      </rPr>
      <t>İşveren Yükümlülüğü</t>
    </r>
  </si>
  <si>
    <r>
      <t xml:space="preserve">(1) </t>
    </r>
    <r>
      <rPr>
        <sz val="11.5"/>
        <rFont val="Times#20New#20Roman"/>
      </rPr>
      <t>İşveren; çalışma ortamının ve çalışanların sağlık ve güvenliğini sağlama, sürdürme ve geliştirme</t>
    </r>
  </si>
  <si>
    <t>amacı ile iş sağlığı ve güvenliği yönünden risk değerlendirmesi yapar veya yaptırır.</t>
  </si>
  <si>
    <r>
      <t xml:space="preserve">(2) </t>
    </r>
    <r>
      <rPr>
        <sz val="11.5"/>
        <rFont val="Times#20New#20Roman"/>
      </rPr>
      <t>Risk değerlendirmesinin gerçekleştirilmiş olması; işverenin, işyerinde iş sağlığı ve güvenliğinin</t>
    </r>
  </si>
  <si>
    <t>sağlanması yükümlülüğünü ortadan kaldırmaz.</t>
  </si>
  <si>
    <r>
      <t xml:space="preserve">(3) </t>
    </r>
    <r>
      <rPr>
        <sz val="11.5"/>
        <rFont val="Times#20New#20Roman"/>
      </rPr>
      <t>İşveren, risk değerlendirmesi çalışmalarında görevlendirilen kişi veya kişilere risk değerlendirmesi</t>
    </r>
  </si>
  <si>
    <t>ile ilgili ihtiyaç duydukları her türlü bilgi ve belgeyi temin eder.</t>
  </si>
  <si>
    <r>
      <t xml:space="preserve">(4) </t>
    </r>
    <r>
      <rPr>
        <sz val="11.5"/>
        <rFont val="Times#20New#20Roman"/>
      </rPr>
      <t>MEBBİS+İSGB modülüne yapılan risk değerlendirmesi verilerinin girilmesi sağlar.</t>
    </r>
  </si>
  <si>
    <t>MADDE 16</t>
  </si>
  <si>
    <r>
      <t xml:space="preserve">5.2. </t>
    </r>
    <r>
      <rPr>
        <b/>
        <sz val="11.5"/>
        <rFont val="Times#20New#20Roman,Bold"/>
      </rPr>
      <t>Risk Değerlendirmesi Ekibi</t>
    </r>
  </si>
  <si>
    <t>(1) Risk değerlendirmesi, işverenin oluşturduğu bir ekip tarafından gerçekleştirilir. Risk</t>
  </si>
  <si>
    <t>değerlendirmesi ekibi aşağıdakilerden oluşur.</t>
  </si>
  <si>
    <r>
      <t xml:space="preserve">a. </t>
    </r>
    <r>
      <rPr>
        <sz val="11.5"/>
        <rFont val="Times#20New#20Roman"/>
      </rPr>
      <t>İşveren veya işveren vekili.</t>
    </r>
  </si>
  <si>
    <r>
      <t xml:space="preserve">b. </t>
    </r>
    <r>
      <rPr>
        <sz val="11.5"/>
        <rFont val="Times#20New#20Roman"/>
      </rPr>
      <t>İşyerinde sağlık ve güvenlik hizmetini yürüten iş güvenliği uzmanları ile işyeri hekimleri.</t>
    </r>
  </si>
  <si>
    <r>
      <t xml:space="preserve">c. </t>
    </r>
    <r>
      <rPr>
        <sz val="11.5"/>
        <rFont val="Times#20New#20Roman"/>
      </rPr>
      <t>İşyerindeki çalışan temsilcileri.</t>
    </r>
  </si>
  <si>
    <r>
      <t xml:space="preserve">d. </t>
    </r>
    <r>
      <rPr>
        <sz val="11.5"/>
        <rFont val="Times#20New#20Roman"/>
      </rPr>
      <t>İşyerindeki destek elemanları.</t>
    </r>
  </si>
  <si>
    <r>
      <t xml:space="preserve">e. </t>
    </r>
    <r>
      <rPr>
        <sz val="11.5"/>
        <rFont val="Times#20New#20Roman"/>
      </rPr>
      <t>İşyerindeki bütün birimleri temsil edecek şekilde belirlenen ve işyerinde yürütülen çalışmalar, mevcut</t>
    </r>
  </si>
  <si>
    <r>
      <t>veya muhtemel tehlike kay</t>
    </r>
    <r>
      <rPr>
        <sz val="11.5"/>
        <rFont val="Times#20New#20Roman"/>
      </rPr>
      <t>nakları ile riskler konusunda bilgi sahibi çalışanlar.</t>
    </r>
  </si>
  <si>
    <t xml:space="preserve"> (2) İşveren, ihtiyaç duyulduğunda bu ekibe destek olmak üzere işyeri dışındaki kişi ve</t>
  </si>
  <si>
    <t>kuruluşlardan hizmet alabilir.</t>
  </si>
  <si>
    <r>
      <t>(3) Risk değerlendirmesi çalışmalarının koordinasyonu işveren veya işveren tarafınd</t>
    </r>
    <r>
      <rPr>
        <sz val="11.5"/>
        <rFont val="Times New Roman"/>
        <family val="1"/>
        <charset val="162"/>
      </rPr>
      <t>an ekip</t>
    </r>
  </si>
  <si>
    <t>içinden görevlendirilen bir kişi tarafından da sağlanabilir.</t>
  </si>
  <si>
    <t>(4) İşveren, risk değerlendirmesi çalışmalarında görevlendirilen kişi veya kişilerin görevlerini</t>
  </si>
  <si>
    <t>yerine getirmeleri amacıyla araç, gereç, mekân ve zaman gibi gerekli bütün ihtiyaçlarını karşılar,</t>
  </si>
  <si>
    <t>görevlerini yürütmeleri sebebiyle hak ve yetkilerini kısıtlayamaz.</t>
  </si>
  <si>
    <t>(5) Risk değerlendirmesi çalışmalarında görevlendirilen kişi veya kişiler işveren tarafından</t>
  </si>
  <si>
    <t>sağlanan bilgi ve belgeleri korur ve gizli tutar.</t>
  </si>
  <si>
    <t>MADDE 17</t>
  </si>
  <si>
    <r>
      <t>5</t>
    </r>
    <r>
      <rPr>
        <b/>
        <sz val="11.5"/>
        <rFont val="Times#20New#20Roman,Bold"/>
      </rPr>
      <t>.2.1. OKUL KURUMLARIN RİSK DEĞERLENDİRME EKİPLERİ</t>
    </r>
  </si>
  <si>
    <t>Risk Değerlendirme Ekibi</t>
  </si>
  <si>
    <r>
      <t xml:space="preserve">              Görev Alanı                             Adı Soyadı                                        </t>
    </r>
    <r>
      <rPr>
        <b/>
        <i/>
        <sz val="12"/>
        <rFont val="Times New Roman"/>
        <family val="1"/>
        <charset val="162"/>
      </rPr>
      <t>T.C. Kimlik No</t>
    </r>
  </si>
  <si>
    <t>İşveren/İşveren Vekili                    (Müdür)</t>
  </si>
  <si>
    <t>İSG İşlerinden sorumlu Md. Yrd.</t>
  </si>
  <si>
    <t>İş Güvenliği Uzmanı</t>
  </si>
  <si>
    <t>İşyeri Hekimi</t>
  </si>
  <si>
    <t>Fizik Öğrt. Zümre Bşk.</t>
  </si>
  <si>
    <t>Kimya Öğrt. Zümre Bşk.</t>
  </si>
  <si>
    <t>Biyoloji Öğrt. Zümre Bşk.</t>
  </si>
  <si>
    <t>Alan şefleri (satır ekleyerek yazınız)</t>
  </si>
  <si>
    <t>Teknisyen (atama yolu ile)</t>
  </si>
  <si>
    <r>
      <t xml:space="preserve">Çalışan Baş </t>
    </r>
    <r>
      <rPr>
        <sz val="12"/>
        <rFont val="Times New Roman"/>
        <family val="1"/>
        <charset val="162"/>
      </rPr>
      <t>Temsilcisi</t>
    </r>
  </si>
  <si>
    <r>
      <t xml:space="preserve">Arama, Kurtarma ve Tahliye </t>
    </r>
    <r>
      <rPr>
        <sz val="12"/>
        <rFont val="Times#20New#20Roman"/>
      </rPr>
      <t>Destek Elemanı (Ekip Bşk.Bir kişi)</t>
    </r>
  </si>
  <si>
    <r>
      <t xml:space="preserve">Yangınla Mücadele </t>
    </r>
    <r>
      <rPr>
        <sz val="12"/>
        <rFont val="Times#20New#20Roman"/>
      </rPr>
      <t>Destek Elemanı (Ekip Bşk.Bir kişi)</t>
    </r>
  </si>
  <si>
    <r>
      <t xml:space="preserve">İlkyardım Destek </t>
    </r>
    <r>
      <rPr>
        <sz val="12"/>
        <rFont val="Times#20New#20Roman"/>
      </rPr>
      <t>Elemanı (Ekip Bşk.Bir kişi)</t>
    </r>
  </si>
  <si>
    <t>Sivil Savunma Kulüp Öğretmeni</t>
  </si>
  <si>
    <t>MESLEKİ VE TEKNİK ANADOLU LİSESİ / MESLEKİ EĞİTİM MERKEZLERİ/İŞ OKULLARI</t>
  </si>
  <si>
    <r>
      <t xml:space="preserve">              Görev Alanı                                                           Adı Soyadı                </t>
    </r>
    <r>
      <rPr>
        <b/>
        <i/>
        <sz val="12"/>
        <rFont val="Times New Roman"/>
        <family val="1"/>
        <charset val="162"/>
      </rPr>
      <t>T.C. Kimlik No</t>
    </r>
  </si>
  <si>
    <t>MADDE 18</t>
  </si>
  <si>
    <r>
      <t xml:space="preserve">5.3. </t>
    </r>
    <r>
      <rPr>
        <b/>
        <sz val="11.5"/>
        <rFont val="Times#20New#20Roman,Bold"/>
      </rPr>
      <t>Risk Değerlendirmesi Aşamaları</t>
    </r>
  </si>
  <si>
    <r>
      <t>Risk değerlendirmesi</t>
    </r>
    <r>
      <rPr>
        <b/>
        <sz val="11.5"/>
        <rFont val="Times New Roman"/>
        <family val="1"/>
        <charset val="162"/>
      </rPr>
      <t>;</t>
    </r>
  </si>
  <si>
    <t>(1) Risk değerlendirmesi; tüm işyerleri için tasarım veya kuruluş aşamasından başlamak üzere</t>
  </si>
  <si>
    <t>tehlikeleri tanımlama, riskleri belirleme ve analiz etme, risk kontrol tedbirlerinin kararlaştırılması,</t>
  </si>
  <si>
    <t>dokümantasyon, yapılan çalışmaların güncellenmesi ve gerektiğinde yenileme aşamaları izlenerek gerçekleştirilir.</t>
  </si>
  <si>
    <t>(2) Çalışanların risk değerlendirmesi çalışması yapılırken ihtiyaç duyulan her aşamada sürece</t>
  </si>
  <si>
    <t>katılarak görüşlerinin alınması sağlanır.</t>
  </si>
  <si>
    <r>
      <t xml:space="preserve">Tehlikelerin </t>
    </r>
    <r>
      <rPr>
        <b/>
        <sz val="11.5"/>
        <rFont val="Times#20New#20Roman,Bold"/>
      </rPr>
      <t>tanımlanması</t>
    </r>
    <r>
      <rPr>
        <b/>
        <sz val="11.5"/>
        <rFont val="Times New Roman"/>
        <family val="1"/>
        <charset val="162"/>
      </rPr>
      <t>;</t>
    </r>
  </si>
  <si>
    <t>Tehlikeler tanımlanırken çalışma ortamı, çalışanlar ve işyerine ilişkin ilgisine göre asgari olarak</t>
  </si>
  <si>
    <t>aşağıda belirtilen bilgiler toplanır.</t>
  </si>
  <si>
    <r>
      <t xml:space="preserve">· </t>
    </r>
    <r>
      <rPr>
        <sz val="11.5"/>
        <rFont val="Times#20New#20Roman"/>
      </rPr>
      <t xml:space="preserve">İşyeri </t>
    </r>
    <r>
      <rPr>
        <sz val="11.5"/>
        <rFont val="Times New Roman"/>
        <family val="1"/>
        <charset val="162"/>
      </rPr>
      <t>bina ve eklentileri.</t>
    </r>
  </si>
  <si>
    <r>
      <t xml:space="preserve">· </t>
    </r>
    <r>
      <rPr>
        <sz val="11.5"/>
        <rFont val="Times#20New#20Roman"/>
      </rPr>
      <t xml:space="preserve">İşyerinde yürütülen </t>
    </r>
    <r>
      <rPr>
        <sz val="11.5"/>
        <rFont val="Times New Roman"/>
        <family val="1"/>
        <charset val="162"/>
      </rPr>
      <t xml:space="preserve">faaliyetler </t>
    </r>
    <r>
      <rPr>
        <sz val="11.5"/>
        <rFont val="Times#20New#20Roman"/>
      </rPr>
      <t>ile iş ve işlemler.</t>
    </r>
  </si>
  <si>
    <r>
      <t xml:space="preserve">· </t>
    </r>
    <r>
      <rPr>
        <sz val="11.5"/>
        <rFont val="Times New Roman"/>
        <family val="1"/>
        <charset val="162"/>
      </rPr>
      <t xml:space="preserve">Varsa </t>
    </r>
    <r>
      <rPr>
        <sz val="11.5"/>
        <rFont val="Times#20New#20Roman"/>
      </rPr>
      <t xml:space="preserve">üretim, uygulamalı eğitim süreç </t>
    </r>
    <r>
      <rPr>
        <sz val="11.5"/>
        <rFont val="Times New Roman"/>
        <family val="1"/>
        <charset val="162"/>
      </rPr>
      <t>ve teknikleri.</t>
    </r>
  </si>
  <si>
    <r>
      <t xml:space="preserve">· </t>
    </r>
    <r>
      <rPr>
        <sz val="11.5"/>
        <rFont val="Times#20New#20Roman"/>
      </rPr>
      <t xml:space="preserve">İş ekipmanları ve </t>
    </r>
    <r>
      <rPr>
        <sz val="11.5"/>
        <rFont val="Times New Roman"/>
        <family val="1"/>
        <charset val="162"/>
      </rPr>
      <t xml:space="preserve">teknik </t>
    </r>
    <r>
      <rPr>
        <sz val="11.5"/>
        <rFont val="Times#20New#20Roman"/>
      </rPr>
      <t>özellikleri.</t>
    </r>
  </si>
  <si>
    <r>
      <t xml:space="preserve">· </t>
    </r>
    <r>
      <rPr>
        <sz val="11.5"/>
        <rFont val="Times#20New#20Roman"/>
      </rPr>
      <t xml:space="preserve">Kullanılan </t>
    </r>
    <r>
      <rPr>
        <sz val="11.5"/>
        <rFont val="Times New Roman"/>
        <family val="1"/>
        <charset val="162"/>
      </rPr>
      <t>maddeler.</t>
    </r>
  </si>
  <si>
    <r>
      <t xml:space="preserve">· </t>
    </r>
    <r>
      <rPr>
        <sz val="11.5"/>
        <rFont val="Times#20New#20Roman"/>
      </rPr>
      <t xml:space="preserve">Artık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atıklarla </t>
    </r>
    <r>
      <rPr>
        <sz val="11.5"/>
        <rFont val="Times New Roman"/>
        <family val="1"/>
        <charset val="162"/>
      </rPr>
      <t xml:space="preserve">ilgili </t>
    </r>
    <r>
      <rPr>
        <sz val="11.5"/>
        <rFont val="Times#20New#20Roman"/>
      </rPr>
      <t>işlemler.</t>
    </r>
  </si>
  <si>
    <r>
      <t xml:space="preserve">· </t>
    </r>
    <r>
      <rPr>
        <sz val="11.5"/>
        <rFont val="Times New Roman"/>
        <family val="1"/>
        <charset val="162"/>
      </rPr>
      <t xml:space="preserve">Organizasyon ve </t>
    </r>
    <r>
      <rPr>
        <sz val="11.5"/>
        <rFont val="Times#20New#20Roman"/>
      </rPr>
      <t xml:space="preserve">hiyerarşik yapı, görev, </t>
    </r>
    <r>
      <rPr>
        <sz val="11.5"/>
        <rFont val="Times New Roman"/>
        <family val="1"/>
        <charset val="162"/>
      </rPr>
      <t>yetki ve sorumluluklar.</t>
    </r>
  </si>
  <si>
    <r>
      <t xml:space="preserve">· </t>
    </r>
    <r>
      <rPr>
        <sz val="11.5"/>
        <rFont val="Times#20New#20Roman"/>
      </rPr>
      <t xml:space="preserve">Çalışanların tecrübe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düşünceleri.</t>
    </r>
  </si>
  <si>
    <r>
      <t xml:space="preserve">· </t>
    </r>
    <r>
      <rPr>
        <sz val="11.5"/>
        <rFont val="Times#20New#20Roman"/>
      </rPr>
      <t xml:space="preserve">İşe başlamadan önce </t>
    </r>
    <r>
      <rPr>
        <sz val="11.5"/>
        <rFont val="Times New Roman"/>
        <family val="1"/>
        <charset val="162"/>
      </rPr>
      <t xml:space="preserve">ilgili mevzuat </t>
    </r>
    <r>
      <rPr>
        <sz val="11.5"/>
        <rFont val="Times#20New#20Roman"/>
      </rPr>
      <t xml:space="preserve">gereği alınacak çalışma izin </t>
    </r>
    <r>
      <rPr>
        <sz val="11.5"/>
        <rFont val="Times New Roman"/>
        <family val="1"/>
        <charset val="162"/>
      </rPr>
      <t>belgeleri.</t>
    </r>
  </si>
  <si>
    <r>
      <t xml:space="preserve">· </t>
    </r>
    <r>
      <rPr>
        <sz val="11.5"/>
        <rFont val="Times#20New#20Roman"/>
      </rPr>
      <t xml:space="preserve">Çalışanların eğitim, yaş, </t>
    </r>
    <r>
      <rPr>
        <sz val="11.5"/>
        <rFont val="Times New Roman"/>
        <family val="1"/>
        <charset val="162"/>
      </rPr>
      <t xml:space="preserve">cinsiyet ve benzeri </t>
    </r>
    <r>
      <rPr>
        <sz val="11.5"/>
        <rFont val="Times#20New#20Roman"/>
      </rPr>
      <t xml:space="preserve">özellikleri </t>
    </r>
    <r>
      <rPr>
        <sz val="11.5"/>
        <rFont val="Times New Roman"/>
        <family val="1"/>
        <charset val="162"/>
      </rPr>
      <t xml:space="preserve">ile </t>
    </r>
    <r>
      <rPr>
        <sz val="11.5"/>
        <rFont val="Times#20New#20Roman"/>
      </rPr>
      <t>sağlık gözetimi kayıtları.</t>
    </r>
  </si>
  <si>
    <r>
      <t xml:space="preserve">· </t>
    </r>
    <r>
      <rPr>
        <sz val="11.5"/>
        <rFont val="Times#20New#20Roman"/>
      </rPr>
      <t xml:space="preserve">Öğrenci </t>
    </r>
    <r>
      <rPr>
        <sz val="11.5"/>
        <rFont val="Times New Roman"/>
        <family val="1"/>
        <charset val="162"/>
      </rPr>
      <t xml:space="preserve">ve kursiyerlerin </t>
    </r>
    <r>
      <rPr>
        <sz val="11.5"/>
        <rFont val="Times#20New#20Roman"/>
      </rPr>
      <t>özel sağlık durumları.</t>
    </r>
  </si>
  <si>
    <r>
      <t xml:space="preserve">· </t>
    </r>
    <r>
      <rPr>
        <sz val="11.5"/>
        <rFont val="Times#20New#20Roman"/>
      </rPr>
      <t xml:space="preserve">Genç, yaşlı, </t>
    </r>
    <r>
      <rPr>
        <sz val="11.5"/>
        <rFont val="Times New Roman"/>
        <family val="1"/>
        <charset val="162"/>
      </rPr>
      <t xml:space="preserve">engelli, gebe veya emziren </t>
    </r>
    <r>
      <rPr>
        <sz val="11.5"/>
        <rFont val="Times#20New#20Roman"/>
      </rPr>
      <t xml:space="preserve">çalışanlar </t>
    </r>
    <r>
      <rPr>
        <sz val="11.5"/>
        <rFont val="Times New Roman"/>
        <family val="1"/>
        <charset val="162"/>
      </rPr>
      <t xml:space="preserve">gibi </t>
    </r>
    <r>
      <rPr>
        <sz val="11.5"/>
        <rFont val="Times#20New#20Roman"/>
      </rPr>
      <t xml:space="preserve">özel </t>
    </r>
    <r>
      <rPr>
        <sz val="11.5"/>
        <rFont val="Times New Roman"/>
        <family val="1"/>
        <charset val="162"/>
      </rPr>
      <t>politika gerektiren gruplar ile kadın çalışanların durumu.</t>
    </r>
  </si>
  <si>
    <r>
      <t xml:space="preserve">· </t>
    </r>
    <r>
      <rPr>
        <sz val="11.5"/>
        <rFont val="Times#20New#20Roman"/>
      </rPr>
      <t>İşyerinin teftiş sonuçları.</t>
    </r>
  </si>
  <si>
    <r>
      <t xml:space="preserve">· </t>
    </r>
    <r>
      <rPr>
        <sz val="11.5"/>
        <rFont val="Times New Roman"/>
        <family val="1"/>
        <charset val="162"/>
      </rPr>
      <t xml:space="preserve">Meslek </t>
    </r>
    <r>
      <rPr>
        <sz val="11.5"/>
        <rFont val="Times#20New#20Roman"/>
      </rPr>
      <t>hastalığı kayıtları.</t>
    </r>
  </si>
  <si>
    <r>
      <t xml:space="preserve">· </t>
    </r>
    <r>
      <rPr>
        <sz val="11.5"/>
        <rFont val="Times#20New#20Roman"/>
      </rPr>
      <t>İş kazası kayıtları.</t>
    </r>
  </si>
  <si>
    <r>
      <t xml:space="preserve">· </t>
    </r>
    <r>
      <rPr>
        <sz val="11.5"/>
        <rFont val="Times#20New#20Roman"/>
      </rPr>
      <t xml:space="preserve">İşyerinde </t>
    </r>
    <r>
      <rPr>
        <sz val="11.5"/>
        <rFont val="Times New Roman"/>
        <family val="1"/>
        <charset val="162"/>
      </rPr>
      <t xml:space="preserve">meydana gelen ancak yaralanma veya </t>
    </r>
    <r>
      <rPr>
        <sz val="11.5"/>
        <rFont val="Times#20New#20Roman"/>
      </rPr>
      <t xml:space="preserve">ölüme </t>
    </r>
    <r>
      <rPr>
        <sz val="11.5"/>
        <rFont val="Times New Roman"/>
        <family val="1"/>
        <charset val="162"/>
      </rPr>
      <t xml:space="preserve">neden </t>
    </r>
    <r>
      <rPr>
        <sz val="11.5"/>
        <rFont val="Times#20New#20Roman"/>
      </rPr>
      <t xml:space="preserve">olmadığı </t>
    </r>
    <r>
      <rPr>
        <sz val="11.5"/>
        <rFont val="Times New Roman"/>
        <family val="1"/>
        <charset val="162"/>
      </rPr>
      <t xml:space="preserve">halde </t>
    </r>
    <r>
      <rPr>
        <sz val="11.5"/>
        <rFont val="Times#20New#20Roman"/>
      </rPr>
      <t xml:space="preserve">işyeri </t>
    </r>
    <r>
      <rPr>
        <sz val="11.5"/>
        <rFont val="Times New Roman"/>
        <family val="1"/>
        <charset val="162"/>
      </rPr>
      <t>ya da</t>
    </r>
  </si>
  <si>
    <t>İşveren/İşveren Vekili (Müdür)</t>
  </si>
  <si>
    <t>Öğretmenler Zümre Başkanı</t>
  </si>
  <si>
    <r>
      <t xml:space="preserve">Fen </t>
    </r>
    <r>
      <rPr>
        <sz val="12"/>
        <rFont val="Times#20New#20Roman"/>
      </rPr>
      <t>Bilgisi Dersi Zümre Başk.</t>
    </r>
  </si>
  <si>
    <t>Çalışan Baş Temsilcisi</t>
  </si>
  <si>
    <r>
      <t xml:space="preserve">Arama, Kurtarma ve Tahliye </t>
    </r>
    <r>
      <rPr>
        <sz val="12"/>
        <rFont val="Times#20New#20Roman"/>
      </rPr>
      <t>Destek Elemanı</t>
    </r>
  </si>
  <si>
    <t>(Ekip Bşk.Bir kişi)</t>
  </si>
  <si>
    <r>
      <t xml:space="preserve">Yangınla Mücadele </t>
    </r>
    <r>
      <rPr>
        <sz val="12"/>
        <rFont val="Times#20New#20Roman"/>
      </rPr>
      <t>Destek Elemanı (Ekip</t>
    </r>
  </si>
  <si>
    <t>Bşk.Bir kişi)</t>
  </si>
  <si>
    <t>ORTAOKUL</t>
  </si>
  <si>
    <t>İLKOKUL</t>
  </si>
  <si>
    <r>
      <t>İşveren/İşveren Vekili (Müdür</t>
    </r>
    <r>
      <rPr>
        <sz val="12"/>
        <rFont val="Times New Roman"/>
        <family val="1"/>
        <charset val="162"/>
      </rPr>
      <t>ler)</t>
    </r>
  </si>
  <si>
    <t>Öğretmenler Zümre Başkanı(İlkokul)</t>
  </si>
  <si>
    <t>Fen Bilgisi Dersi Zümre Başk.</t>
  </si>
  <si>
    <t>İLKOKUL/ORTAOKUL TEK BİNA VEYA KAMPÜS İÇİNDE İSE</t>
  </si>
  <si>
    <t>ANAOKULU</t>
  </si>
  <si>
    <t>Her braştan kadrolu usta öğreticiler</t>
  </si>
  <si>
    <t>HALK EĞİTİMİ MERKEZİ/OLGUNLAŞMA ENSTİTÜSÜ/BİLİM SANAT MERKEZİ</t>
  </si>
  <si>
    <t>Çalışan personeller</t>
  </si>
  <si>
    <r>
      <t xml:space="preserve">Yangınla Mücadele </t>
    </r>
    <r>
      <rPr>
        <sz val="12"/>
        <rFont val="Times#20New#20Roman"/>
      </rPr>
      <t xml:space="preserve">Destek Elemanı </t>
    </r>
    <r>
      <rPr>
        <sz val="12"/>
        <rFont val="Times New Roman"/>
        <family val="1"/>
        <charset val="162"/>
      </rPr>
      <t>(Ekip</t>
    </r>
  </si>
  <si>
    <t>HİZMETİÇİ EĞİTİM ENSTİTÜSÜ İSG KURULU</t>
  </si>
  <si>
    <t>ÖĞRETMENEVİ VE ASO MÜDÜRLÜĞÜ</t>
  </si>
  <si>
    <r>
      <t xml:space="preserve">iş ekipmanının </t>
    </r>
    <r>
      <rPr>
        <sz val="11.5"/>
        <rFont val="Times New Roman"/>
        <family val="1"/>
        <charset val="162"/>
      </rPr>
      <t xml:space="preserve">zarara </t>
    </r>
    <r>
      <rPr>
        <sz val="11.5"/>
        <rFont val="Times#20New#20Roman"/>
      </rPr>
      <t xml:space="preserve">uğramasına </t>
    </r>
    <r>
      <rPr>
        <sz val="11.5"/>
        <rFont val="Times New Roman"/>
        <family val="1"/>
        <charset val="162"/>
      </rPr>
      <t xml:space="preserve">yol </t>
    </r>
    <r>
      <rPr>
        <sz val="11.5"/>
        <rFont val="Times#20New#20Roman"/>
      </rPr>
      <t>açan olaylara ilişkin kayıtlar.</t>
    </r>
  </si>
  <si>
    <r>
      <t xml:space="preserve">· </t>
    </r>
    <r>
      <rPr>
        <sz val="11.5"/>
        <rFont val="Times New Roman"/>
        <family val="1"/>
        <charset val="162"/>
      </rPr>
      <t xml:space="preserve">Ramak kala olay </t>
    </r>
    <r>
      <rPr>
        <sz val="11.5"/>
        <rFont val="Times#20New#20Roman"/>
      </rPr>
      <t>kayıtları.</t>
    </r>
  </si>
  <si>
    <r>
      <t xml:space="preserve">· </t>
    </r>
    <r>
      <rPr>
        <sz val="11.5"/>
        <rFont val="Times New Roman"/>
        <family val="1"/>
        <charset val="162"/>
      </rPr>
      <t xml:space="preserve">Malzeme </t>
    </r>
    <r>
      <rPr>
        <sz val="11.5"/>
        <rFont val="Times#20New#20Roman"/>
      </rPr>
      <t xml:space="preserve">güvenlik </t>
    </r>
    <r>
      <rPr>
        <sz val="11.5"/>
        <rFont val="Times New Roman"/>
        <family val="1"/>
        <charset val="162"/>
      </rPr>
      <t xml:space="preserve">bilgi </t>
    </r>
    <r>
      <rPr>
        <sz val="11.5"/>
        <rFont val="Times#20New#20Roman"/>
      </rPr>
      <t>formları.</t>
    </r>
  </si>
  <si>
    <r>
      <t xml:space="preserve">· </t>
    </r>
    <r>
      <rPr>
        <sz val="11.5"/>
        <rFont val="Times New Roman"/>
        <family val="1"/>
        <charset val="162"/>
      </rPr>
      <t xml:space="preserve">Ortam ve </t>
    </r>
    <r>
      <rPr>
        <sz val="11.5"/>
        <rFont val="Times#20New#20Roman"/>
      </rPr>
      <t xml:space="preserve">kişisel </t>
    </r>
    <r>
      <rPr>
        <sz val="11.5"/>
        <rFont val="Times New Roman"/>
        <family val="1"/>
        <charset val="162"/>
      </rPr>
      <t xml:space="preserve">maruziyet </t>
    </r>
    <r>
      <rPr>
        <sz val="11.5"/>
        <rFont val="Times#20New#20Roman"/>
      </rPr>
      <t>düzeyi ölçüm sonuçları.</t>
    </r>
  </si>
  <si>
    <r>
      <t xml:space="preserve">· </t>
    </r>
    <r>
      <rPr>
        <sz val="11.5"/>
        <rFont val="Times New Roman"/>
        <family val="1"/>
        <charset val="162"/>
      </rPr>
      <t xml:space="preserve">Varsa daha </t>
    </r>
    <r>
      <rPr>
        <sz val="11.5"/>
        <rFont val="Times#20New#20Roman"/>
      </rPr>
      <t xml:space="preserve">önce yapılmış </t>
    </r>
    <r>
      <rPr>
        <sz val="11.5"/>
        <rFont val="Times New Roman"/>
        <family val="1"/>
        <charset val="162"/>
      </rPr>
      <t xml:space="preserve">risk </t>
    </r>
    <r>
      <rPr>
        <sz val="11.5"/>
        <rFont val="Times#20New#20Roman"/>
      </rPr>
      <t>değerlendirmesi çalışmaları.</t>
    </r>
  </si>
  <si>
    <r>
      <t xml:space="preserve">· </t>
    </r>
    <r>
      <rPr>
        <sz val="11.5"/>
        <rFont val="Times New Roman"/>
        <family val="1"/>
        <charset val="162"/>
      </rPr>
      <t xml:space="preserve">Acil durum </t>
    </r>
    <r>
      <rPr>
        <sz val="11.5"/>
        <rFont val="Times#20New#20Roman"/>
      </rPr>
      <t>planları.</t>
    </r>
  </si>
  <si>
    <r>
      <t xml:space="preserve">· </t>
    </r>
    <r>
      <rPr>
        <sz val="11.5"/>
        <rFont val="Times New Roman"/>
        <family val="1"/>
        <charset val="162"/>
      </rPr>
      <t xml:space="preserve">Varsa </t>
    </r>
    <r>
      <rPr>
        <sz val="11.5"/>
        <rFont val="Times#20New#20Roman"/>
      </rPr>
      <t xml:space="preserve">sağlık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güvenlik planı ile </t>
    </r>
    <r>
      <rPr>
        <sz val="11.5"/>
        <rFont val="Times New Roman"/>
        <family val="1"/>
        <charset val="162"/>
      </rPr>
      <t xml:space="preserve">patlamadan korunma </t>
    </r>
    <r>
      <rPr>
        <sz val="11.5"/>
        <rFont val="Times#20New#20Roman"/>
      </rPr>
      <t xml:space="preserve">dokümanı </t>
    </r>
    <r>
      <rPr>
        <sz val="11.5"/>
        <rFont val="Times New Roman"/>
        <family val="1"/>
        <charset val="162"/>
      </rPr>
      <t xml:space="preserve">gibi belirli </t>
    </r>
    <r>
      <rPr>
        <sz val="11.5"/>
        <rFont val="Times#20New#20Roman"/>
      </rPr>
      <t>işyerlerinde</t>
    </r>
  </si>
  <si>
    <r>
      <t xml:space="preserve">hazırlanması </t>
    </r>
    <r>
      <rPr>
        <sz val="11.5"/>
        <rFont val="Times New Roman"/>
        <family val="1"/>
        <charset val="162"/>
      </rPr>
      <t xml:space="preserve">gereken </t>
    </r>
    <r>
      <rPr>
        <sz val="11.5"/>
        <rFont val="Times#20New#20Roman"/>
      </rPr>
      <t>dokümanlar.</t>
    </r>
  </si>
  <si>
    <r>
      <t xml:space="preserve">Tehlikelere </t>
    </r>
    <r>
      <rPr>
        <sz val="11.5"/>
        <rFont val="Times#20New#20Roman"/>
      </rPr>
      <t xml:space="preserve">ilişkin </t>
    </r>
    <r>
      <rPr>
        <sz val="11.5"/>
        <rFont val="Times New Roman"/>
        <family val="1"/>
        <charset val="162"/>
      </rPr>
      <t xml:space="preserve">bilgiler </t>
    </r>
    <r>
      <rPr>
        <sz val="11.5"/>
        <rFont val="Times#20New#20Roman"/>
      </rPr>
      <t xml:space="preserve">toplanırken aynı üretim, yöntem </t>
    </r>
    <r>
      <rPr>
        <sz val="11.5"/>
        <rFont val="Times New Roman"/>
        <family val="1"/>
        <charset val="162"/>
      </rPr>
      <t xml:space="preserve">ve teknikleri ile </t>
    </r>
    <r>
      <rPr>
        <sz val="11.5"/>
        <rFont val="Times#20New#20Roman"/>
      </rPr>
      <t xml:space="preserve">üretim </t>
    </r>
    <r>
      <rPr>
        <sz val="11.5"/>
        <rFont val="Times New Roman"/>
        <family val="1"/>
        <charset val="162"/>
      </rPr>
      <t>yapan</t>
    </r>
  </si>
  <si>
    <r>
      <t xml:space="preserve">benzer </t>
    </r>
    <r>
      <rPr>
        <sz val="11.5"/>
        <rFont val="Times#20New#20Roman"/>
      </rPr>
      <t xml:space="preserve">işyerlerinde </t>
    </r>
    <r>
      <rPr>
        <sz val="11.5"/>
        <rFont val="Times New Roman"/>
        <family val="1"/>
        <charset val="162"/>
      </rPr>
      <t xml:space="preserve">meydana gelen </t>
    </r>
    <r>
      <rPr>
        <sz val="11.5"/>
        <rFont val="Times#20New#20Roman"/>
      </rPr>
      <t xml:space="preserve">iş kazaları ve </t>
    </r>
    <r>
      <rPr>
        <sz val="11.5"/>
        <rFont val="Times New Roman"/>
        <family val="1"/>
        <charset val="162"/>
      </rPr>
      <t xml:space="preserve">ortaya </t>
    </r>
    <r>
      <rPr>
        <sz val="11.5"/>
        <rFont val="Times#20New#20Roman"/>
      </rPr>
      <t xml:space="preserve">çıkan </t>
    </r>
    <r>
      <rPr>
        <sz val="11.5"/>
        <rFont val="Times New Roman"/>
        <family val="1"/>
        <charset val="162"/>
      </rPr>
      <t xml:space="preserve">meslek </t>
    </r>
    <r>
      <rPr>
        <sz val="11.5"/>
        <rFont val="Times#20New#20Roman"/>
      </rPr>
      <t xml:space="preserve">hastalıkları </t>
    </r>
    <r>
      <rPr>
        <sz val="11.5"/>
        <rFont val="Times New Roman"/>
        <family val="1"/>
        <charset val="162"/>
      </rPr>
      <t xml:space="preserve">da </t>
    </r>
    <r>
      <rPr>
        <sz val="11.5"/>
        <rFont val="Times#20New#20Roman"/>
      </rPr>
      <t>değerlendirilebilir.</t>
    </r>
  </si>
  <si>
    <r>
      <t xml:space="preserve">Toplanan bilgiler </t>
    </r>
    <r>
      <rPr>
        <sz val="11.5"/>
        <rFont val="Times#20New#20Roman"/>
      </rPr>
      <t xml:space="preserve">ışığında; iş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 xml:space="preserve">ile ilgili mevzuatta yer alan </t>
    </r>
    <r>
      <rPr>
        <sz val="11.5"/>
        <rFont val="Times#20New#20Roman"/>
      </rPr>
      <t xml:space="preserve">hükümler </t>
    </r>
    <r>
      <rPr>
        <sz val="11.5"/>
        <rFont val="Times New Roman"/>
        <family val="1"/>
        <charset val="162"/>
      </rPr>
      <t>de</t>
    </r>
  </si>
  <si>
    <r>
      <t xml:space="preserve">dikkate </t>
    </r>
    <r>
      <rPr>
        <sz val="11.5"/>
        <rFont val="Times#20New#20Roman"/>
      </rPr>
      <t xml:space="preserve">alınarak, çalışma ortamında </t>
    </r>
    <r>
      <rPr>
        <sz val="11.5"/>
        <rFont val="Times New Roman"/>
        <family val="1"/>
        <charset val="162"/>
      </rPr>
      <t>bulunan fiziksel, kimyasal, biyolojik, psikososyal, ergonomik</t>
    </r>
  </si>
  <si>
    <r>
      <t xml:space="preserve">ve benzeri tehlike </t>
    </r>
    <r>
      <rPr>
        <sz val="11.5"/>
        <rFont val="Times#20New#20Roman"/>
      </rPr>
      <t xml:space="preserve">kaynaklarından oluşan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 xml:space="preserve">bunların etkileşimi </t>
    </r>
    <r>
      <rPr>
        <sz val="11.5"/>
        <rFont val="Times New Roman"/>
        <family val="1"/>
        <charset val="162"/>
      </rPr>
      <t xml:space="preserve">sonucu ortaya </t>
    </r>
    <r>
      <rPr>
        <sz val="11.5"/>
        <rFont val="Times#20New#20Roman"/>
      </rPr>
      <t>çıkabilecek</t>
    </r>
  </si>
  <si>
    <r>
      <t xml:space="preserve">tehlikeler belirlenir ve kayda </t>
    </r>
    <r>
      <rPr>
        <sz val="11.5"/>
        <rFont val="Times#20New#20Roman"/>
      </rPr>
      <t xml:space="preserve">alınır. </t>
    </r>
    <r>
      <rPr>
        <sz val="11.5"/>
        <rFont val="Times New Roman"/>
        <family val="1"/>
        <charset val="162"/>
      </rPr>
      <t xml:space="preserve">Bu belirleme </t>
    </r>
    <r>
      <rPr>
        <sz val="11.5"/>
        <rFont val="Times#20New#20Roman"/>
      </rPr>
      <t xml:space="preserve">yapılırken aşağıdaki </t>
    </r>
    <r>
      <rPr>
        <sz val="11.5"/>
        <rFont val="Times New Roman"/>
        <family val="1"/>
        <charset val="162"/>
      </rPr>
      <t>hususlar, bu hususlardan</t>
    </r>
  </si>
  <si>
    <r>
      <t xml:space="preserve">etkilenecekler ve ne </t>
    </r>
    <r>
      <rPr>
        <sz val="11.5"/>
        <rFont val="Times#20New#20Roman"/>
      </rPr>
      <t xml:space="preserve">şekilde </t>
    </r>
    <r>
      <rPr>
        <sz val="11.5"/>
        <rFont val="Times New Roman"/>
        <family val="1"/>
        <charset val="162"/>
      </rPr>
      <t xml:space="preserve">etkilenebilecekleri </t>
    </r>
    <r>
      <rPr>
        <sz val="11.5"/>
        <rFont val="Times#20New#20Roman"/>
      </rPr>
      <t xml:space="preserve">göz önünde </t>
    </r>
    <r>
      <rPr>
        <sz val="11.5"/>
        <rFont val="Times New Roman"/>
        <family val="1"/>
        <charset val="162"/>
      </rPr>
      <t>bulundurulur.</t>
    </r>
  </si>
  <si>
    <r>
      <t xml:space="preserve">İşyerinin bulunduğu </t>
    </r>
    <r>
      <rPr>
        <sz val="11.5"/>
        <rFont val="Times New Roman"/>
        <family val="1"/>
        <charset val="162"/>
      </rPr>
      <t xml:space="preserve">yerden </t>
    </r>
    <r>
      <rPr>
        <sz val="11.5"/>
        <rFont val="Times#20New#20Roman"/>
      </rPr>
      <t xml:space="preserve">kaynaklı </t>
    </r>
    <r>
      <rPr>
        <sz val="11.5"/>
        <rFont val="Times New Roman"/>
        <family val="1"/>
        <charset val="162"/>
      </rPr>
      <t xml:space="preserve">ortaya </t>
    </r>
    <r>
      <rPr>
        <sz val="11.5"/>
        <rFont val="Times#20New#20Roman"/>
      </rPr>
      <t xml:space="preserve">çıkabilecek </t>
    </r>
    <r>
      <rPr>
        <sz val="11.5"/>
        <rFont val="Times New Roman"/>
        <family val="1"/>
        <charset val="162"/>
      </rPr>
      <t>tehlikeler.</t>
    </r>
  </si>
  <si>
    <r>
      <t xml:space="preserve">Ø </t>
    </r>
    <r>
      <rPr>
        <sz val="11.5"/>
        <rFont val="Times#20New#20Roman"/>
      </rPr>
      <t xml:space="preserve">Seçilen </t>
    </r>
    <r>
      <rPr>
        <sz val="11.5"/>
        <rFont val="Times New Roman"/>
        <family val="1"/>
        <charset val="162"/>
      </rPr>
      <t xml:space="preserve">alanda, </t>
    </r>
    <r>
      <rPr>
        <sz val="11.5"/>
        <rFont val="Times#20New#20Roman"/>
      </rPr>
      <t xml:space="preserve">işyeri </t>
    </r>
    <r>
      <rPr>
        <sz val="11.5"/>
        <rFont val="Times New Roman"/>
        <family val="1"/>
        <charset val="162"/>
      </rPr>
      <t xml:space="preserve">bina ve eklentilerinin plana uygun </t>
    </r>
    <r>
      <rPr>
        <sz val="11.5"/>
        <rFont val="Times#20New#20Roman"/>
      </rPr>
      <t xml:space="preserve">yerleştirilmemesi </t>
    </r>
    <r>
      <rPr>
        <sz val="11.5"/>
        <rFont val="Times New Roman"/>
        <family val="1"/>
        <charset val="162"/>
      </rPr>
      <t>veya planda olmayan</t>
    </r>
  </si>
  <si>
    <r>
      <t xml:space="preserve">ilavelerin </t>
    </r>
    <r>
      <rPr>
        <sz val="11.5"/>
        <rFont val="Times#20New#20Roman"/>
      </rPr>
      <t xml:space="preserve">yapılmasından </t>
    </r>
    <r>
      <rPr>
        <sz val="11.5"/>
        <rFont val="Times New Roman"/>
        <family val="1"/>
        <charset val="162"/>
      </rPr>
      <t>kaynaklanabilecek tehlikeler.</t>
    </r>
  </si>
  <si>
    <r>
      <t xml:space="preserve">Ø </t>
    </r>
    <r>
      <rPr>
        <sz val="11.5"/>
        <rFont val="Times#20New#20Roman"/>
      </rPr>
      <t xml:space="preserve">İşyeri </t>
    </r>
    <r>
      <rPr>
        <sz val="11.5"/>
        <rFont val="Times New Roman"/>
        <family val="1"/>
        <charset val="162"/>
      </rPr>
      <t xml:space="preserve">bina ve eklentilerinin </t>
    </r>
    <r>
      <rPr>
        <sz val="11.5"/>
        <rFont val="Times#20New#20Roman"/>
      </rPr>
      <t xml:space="preserve">yapı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yapım tarzı </t>
    </r>
    <r>
      <rPr>
        <sz val="11.5"/>
        <rFont val="Times New Roman"/>
        <family val="1"/>
        <charset val="162"/>
      </rPr>
      <t xml:space="preserve">ile </t>
    </r>
    <r>
      <rPr>
        <sz val="11.5"/>
        <rFont val="Times#20New#20Roman"/>
      </rPr>
      <t xml:space="preserve">seçilen yapı </t>
    </r>
    <r>
      <rPr>
        <sz val="11.5"/>
        <rFont val="Times New Roman"/>
        <family val="1"/>
        <charset val="162"/>
      </rPr>
      <t>malzemelerinden</t>
    </r>
  </si>
  <si>
    <t>kaynaklanabilecek tehlikeler.</t>
  </si>
  <si>
    <r>
      <t xml:space="preserve">Ø </t>
    </r>
    <r>
      <rPr>
        <sz val="11.5"/>
        <rFont val="Times#20New#20Roman"/>
      </rPr>
      <t xml:space="preserve">Bakım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onarım işleri </t>
    </r>
    <r>
      <rPr>
        <sz val="11.5"/>
        <rFont val="Times New Roman"/>
        <family val="1"/>
        <charset val="162"/>
      </rPr>
      <t xml:space="preserve">de </t>
    </r>
    <r>
      <rPr>
        <sz val="11.5"/>
        <rFont val="Times#20New#20Roman"/>
      </rPr>
      <t xml:space="preserve">dâhil işyerinde yürütülecek </t>
    </r>
    <r>
      <rPr>
        <sz val="11.5"/>
        <rFont val="Times New Roman"/>
        <family val="1"/>
        <charset val="162"/>
      </rPr>
      <t xml:space="preserve">her </t>
    </r>
    <r>
      <rPr>
        <sz val="11.5"/>
        <rFont val="Times#20New#20Roman"/>
      </rPr>
      <t xml:space="preserve">türlü </t>
    </r>
    <r>
      <rPr>
        <sz val="11.5"/>
        <rFont val="Times New Roman"/>
        <family val="1"/>
        <charset val="162"/>
      </rPr>
      <t xml:space="preserve">faaliyet </t>
    </r>
    <r>
      <rPr>
        <sz val="11.5"/>
        <rFont val="Times#20New#20Roman"/>
      </rPr>
      <t>esnasında çalışma</t>
    </r>
  </si>
  <si>
    <r>
      <t xml:space="preserve">usulleri, vardiya </t>
    </r>
    <r>
      <rPr>
        <sz val="11.5"/>
        <rFont val="Times#20New#20Roman"/>
      </rPr>
      <t xml:space="preserve">düzeni, </t>
    </r>
    <r>
      <rPr>
        <sz val="11.5"/>
        <rFont val="Times New Roman"/>
        <family val="1"/>
        <charset val="162"/>
      </rPr>
      <t xml:space="preserve">ekip </t>
    </r>
    <r>
      <rPr>
        <sz val="11.5"/>
        <rFont val="Times#20New#20Roman"/>
      </rPr>
      <t xml:space="preserve">çalışması, </t>
    </r>
    <r>
      <rPr>
        <sz val="11.5"/>
        <rFont val="Times New Roman"/>
        <family val="1"/>
        <charset val="162"/>
      </rPr>
      <t xml:space="preserve">organizasyon, nezaret sistemi, </t>
    </r>
    <r>
      <rPr>
        <sz val="11.5"/>
        <rFont val="Times#20New#20Roman"/>
      </rPr>
      <t xml:space="preserve">hiyerarşik düzen </t>
    </r>
    <r>
      <rPr>
        <sz val="11.5"/>
        <rFont val="Times New Roman"/>
        <family val="1"/>
        <charset val="162"/>
      </rPr>
      <t>gibi</t>
    </r>
  </si>
  <si>
    <r>
      <t xml:space="preserve">faktörlerden </t>
    </r>
    <r>
      <rPr>
        <sz val="11.5"/>
        <rFont val="Times New Roman"/>
        <family val="1"/>
        <charset val="162"/>
      </rPr>
      <t>kaynaklanabilecek tehlikeler.</t>
    </r>
  </si>
  <si>
    <r>
      <t xml:space="preserve">Ø </t>
    </r>
    <r>
      <rPr>
        <sz val="11.5"/>
        <rFont val="Times#20New#20Roman"/>
      </rPr>
      <t xml:space="preserve">İşin yürütümü, üretim </t>
    </r>
    <r>
      <rPr>
        <sz val="11.5"/>
        <rFont val="Times New Roman"/>
        <family val="1"/>
        <charset val="162"/>
      </rPr>
      <t xml:space="preserve">teknikleri, </t>
    </r>
    <r>
      <rPr>
        <sz val="11.5"/>
        <rFont val="Times#20New#20Roman"/>
      </rPr>
      <t xml:space="preserve">kullanılan </t>
    </r>
    <r>
      <rPr>
        <sz val="11.5"/>
        <rFont val="Times New Roman"/>
        <family val="1"/>
        <charset val="162"/>
      </rPr>
      <t xml:space="preserve">maddeler, makine ve ekipman, </t>
    </r>
    <r>
      <rPr>
        <sz val="11.5"/>
        <rFont val="Times#20New#20Roman"/>
      </rPr>
      <t xml:space="preserve">araç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gereçler </t>
    </r>
    <r>
      <rPr>
        <sz val="11.5"/>
        <rFont val="Times New Roman"/>
        <family val="1"/>
        <charset val="162"/>
      </rPr>
      <t>ile</t>
    </r>
  </si>
  <si>
    <r>
      <t xml:space="preserve">bunların çalışanların </t>
    </r>
    <r>
      <rPr>
        <sz val="11.5"/>
        <rFont val="Times New Roman"/>
        <family val="1"/>
        <charset val="162"/>
      </rPr>
      <t xml:space="preserve">fiziksel </t>
    </r>
    <r>
      <rPr>
        <sz val="11.5"/>
        <rFont val="Times#20New#20Roman"/>
      </rPr>
      <t xml:space="preserve">özelliklerine </t>
    </r>
    <r>
      <rPr>
        <sz val="11.5"/>
        <rFont val="Times New Roman"/>
        <family val="1"/>
        <charset val="162"/>
      </rPr>
      <t xml:space="preserve">uygun </t>
    </r>
    <r>
      <rPr>
        <sz val="11.5"/>
        <rFont val="Times#20New#20Roman"/>
      </rPr>
      <t xml:space="preserve">tasarlanmaması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>kullanılmamasından</t>
    </r>
  </si>
  <si>
    <r>
      <t xml:space="preserve">Ø </t>
    </r>
    <r>
      <rPr>
        <sz val="11.5"/>
        <rFont val="Times New Roman"/>
        <family val="1"/>
        <charset val="162"/>
      </rPr>
      <t xml:space="preserve">Kuvvetli </t>
    </r>
    <r>
      <rPr>
        <sz val="11.5"/>
        <rFont val="Times#20New#20Roman"/>
      </rPr>
      <t xml:space="preserve">akım, aydınlatma, </t>
    </r>
    <r>
      <rPr>
        <sz val="11.5"/>
        <rFont val="Times New Roman"/>
        <family val="1"/>
        <charset val="162"/>
      </rPr>
      <t xml:space="preserve">paratoner, topraklama gibi elektrik </t>
    </r>
    <r>
      <rPr>
        <sz val="11.5"/>
        <rFont val="Times#20New#20Roman"/>
      </rPr>
      <t xml:space="preserve">tesisatının bileşenleri </t>
    </r>
    <r>
      <rPr>
        <sz val="11.5"/>
        <rFont val="Times New Roman"/>
        <family val="1"/>
        <charset val="162"/>
      </rPr>
      <t xml:space="preserve">ile </t>
    </r>
    <r>
      <rPr>
        <sz val="11.5"/>
        <rFont val="Times#20New#20Roman"/>
      </rPr>
      <t>ısıtma,</t>
    </r>
  </si>
  <si>
    <r>
      <t xml:space="preserve">havalandırma, </t>
    </r>
    <r>
      <rPr>
        <sz val="11.5"/>
        <rFont val="Times New Roman"/>
        <family val="1"/>
        <charset val="162"/>
      </rPr>
      <t xml:space="preserve">atmosferik ve </t>
    </r>
    <r>
      <rPr>
        <sz val="11.5"/>
        <rFont val="Times#20New#20Roman"/>
      </rPr>
      <t xml:space="preserve">çevresel şartlardan </t>
    </r>
    <r>
      <rPr>
        <sz val="11.5"/>
        <rFont val="Times New Roman"/>
        <family val="1"/>
        <charset val="162"/>
      </rPr>
      <t xml:space="preserve">korunma, drenaj, </t>
    </r>
    <r>
      <rPr>
        <sz val="11.5"/>
        <rFont val="Times#20New#20Roman"/>
      </rPr>
      <t xml:space="preserve">arıtma, yangın önleme </t>
    </r>
    <r>
      <rPr>
        <sz val="11.5"/>
        <rFont val="Times New Roman"/>
        <family val="1"/>
        <charset val="162"/>
      </rPr>
      <t>ve</t>
    </r>
  </si>
  <si>
    <r>
      <t xml:space="preserve">mücadele ekipmanı </t>
    </r>
    <r>
      <rPr>
        <sz val="11.5"/>
        <rFont val="Times New Roman"/>
        <family val="1"/>
        <charset val="162"/>
      </rPr>
      <t xml:space="preserve">ile benzeri </t>
    </r>
    <r>
      <rPr>
        <sz val="11.5"/>
        <rFont val="Times#20New#20Roman"/>
      </rPr>
      <t xml:space="preserve">yardımcı </t>
    </r>
    <r>
      <rPr>
        <sz val="11.5"/>
        <rFont val="Times New Roman"/>
        <family val="1"/>
        <charset val="162"/>
      </rPr>
      <t xml:space="preserve">tesisat ve </t>
    </r>
    <r>
      <rPr>
        <sz val="11.5"/>
        <rFont val="Times#20New#20Roman"/>
      </rPr>
      <t xml:space="preserve">donanımlardan </t>
    </r>
    <r>
      <rPr>
        <sz val="11.5"/>
        <rFont val="Times New Roman"/>
        <family val="1"/>
        <charset val="162"/>
      </rPr>
      <t>kaynaklanabilecek tehlikeler.</t>
    </r>
  </si>
  <si>
    <r>
      <t xml:space="preserve">Ø </t>
    </r>
    <r>
      <rPr>
        <sz val="11.5"/>
        <rFont val="Times#20New#20Roman"/>
      </rPr>
      <t xml:space="preserve">İşyerinde </t>
    </r>
    <r>
      <rPr>
        <sz val="11.5"/>
        <rFont val="Times New Roman"/>
        <family val="1"/>
        <charset val="162"/>
      </rPr>
      <t xml:space="preserve">yanma, parlama veya patlama ihtimali olan maddelerin </t>
    </r>
    <r>
      <rPr>
        <sz val="11.5"/>
        <rFont val="Times#20New#20Roman"/>
      </rPr>
      <t>işlenmesi, kullanılması,</t>
    </r>
  </si>
  <si>
    <r>
      <t xml:space="preserve">taşınması, depolanması </t>
    </r>
    <r>
      <rPr>
        <sz val="11.5"/>
        <rFont val="Times New Roman"/>
        <family val="1"/>
        <charset val="162"/>
      </rPr>
      <t>ya da imha edilmesinden kaynaklanabilecek tehlikeler.</t>
    </r>
  </si>
  <si>
    <r>
      <t xml:space="preserve">Ø </t>
    </r>
    <r>
      <rPr>
        <sz val="11.5"/>
        <rFont val="Times#20New#20Roman"/>
      </rPr>
      <t xml:space="preserve">Çalışma ortamına ilişkin </t>
    </r>
    <r>
      <rPr>
        <sz val="11.5"/>
        <rFont val="Times New Roman"/>
        <family val="1"/>
        <charset val="162"/>
      </rPr>
      <t xml:space="preserve">hijyen </t>
    </r>
    <r>
      <rPr>
        <sz val="11.5"/>
        <rFont val="Times#20New#20Roman"/>
      </rPr>
      <t xml:space="preserve">koşulları </t>
    </r>
    <r>
      <rPr>
        <sz val="11.5"/>
        <rFont val="Times New Roman"/>
        <family val="1"/>
        <charset val="162"/>
      </rPr>
      <t xml:space="preserve">ile </t>
    </r>
    <r>
      <rPr>
        <sz val="11.5"/>
        <rFont val="Times#20New#20Roman"/>
      </rPr>
      <t xml:space="preserve">çalışanların kişisel </t>
    </r>
    <r>
      <rPr>
        <sz val="11.5"/>
        <rFont val="Times New Roman"/>
        <family val="1"/>
        <charset val="162"/>
      </rPr>
      <t xml:space="preserve">hijyen </t>
    </r>
    <r>
      <rPr>
        <sz val="11.5"/>
        <rFont val="Times#20New#20Roman"/>
      </rPr>
      <t>alışkanlıklarından</t>
    </r>
  </si>
  <si>
    <t>kaynaklanabilecek biyolojik tehlikeler.</t>
  </si>
  <si>
    <r>
      <t xml:space="preserve">Ø </t>
    </r>
    <r>
      <rPr>
        <sz val="11.5"/>
        <rFont val="Times#20New#20Roman"/>
      </rPr>
      <t xml:space="preserve">Çalışanın, işyeri içerisindeki ulaşım yollarının kullanımından </t>
    </r>
    <r>
      <rPr>
        <sz val="11.5"/>
        <rFont val="Times New Roman"/>
        <family val="1"/>
        <charset val="162"/>
      </rPr>
      <t>kaynaklanabilecek tehlikeler.</t>
    </r>
  </si>
  <si>
    <r>
      <t xml:space="preserve">Ø </t>
    </r>
    <r>
      <rPr>
        <sz val="11.5"/>
        <rFont val="Times#20New#20Roman"/>
      </rPr>
      <t xml:space="preserve">Çalışanların iş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</t>
    </r>
    <r>
      <rPr>
        <sz val="11.5"/>
        <rFont val="Times New Roman"/>
        <family val="1"/>
        <charset val="162"/>
      </rPr>
      <t xml:space="preserve">ile ilgili yeterli </t>
    </r>
    <r>
      <rPr>
        <sz val="11.5"/>
        <rFont val="Times#20New#20Roman"/>
      </rPr>
      <t xml:space="preserve">eğitim almaması, </t>
    </r>
    <r>
      <rPr>
        <sz val="11.5"/>
        <rFont val="Times New Roman"/>
        <family val="1"/>
        <charset val="162"/>
      </rPr>
      <t>bilgilendirilmemesi,</t>
    </r>
  </si>
  <si>
    <r>
      <t xml:space="preserve">çalışanlara </t>
    </r>
    <r>
      <rPr>
        <sz val="11.5"/>
        <rFont val="Times New Roman"/>
        <family val="1"/>
        <charset val="162"/>
      </rPr>
      <t xml:space="preserve">uygun talimat verilmemesi veya </t>
    </r>
    <r>
      <rPr>
        <sz val="11.5"/>
        <rFont val="Times#20New#20Roman"/>
      </rPr>
      <t xml:space="preserve">çalışma </t>
    </r>
    <r>
      <rPr>
        <sz val="11.5"/>
        <rFont val="Times New Roman"/>
        <family val="1"/>
        <charset val="162"/>
      </rPr>
      <t xml:space="preserve">izni </t>
    </r>
    <r>
      <rPr>
        <sz val="11.5"/>
        <rFont val="Times#20New#20Roman"/>
      </rPr>
      <t xml:space="preserve">prosedürü </t>
    </r>
    <r>
      <rPr>
        <sz val="11.5"/>
        <rFont val="Times New Roman"/>
        <family val="1"/>
        <charset val="162"/>
      </rPr>
      <t>gereken durumlarda bu izin</t>
    </r>
  </si>
  <si>
    <r>
      <t xml:space="preserve">olmaksızın çalışılmasından </t>
    </r>
    <r>
      <rPr>
        <sz val="11.5"/>
        <rFont val="Times New Roman"/>
        <family val="1"/>
        <charset val="162"/>
      </rPr>
      <t>kaynaklanabilecek tehlikeler.</t>
    </r>
  </si>
  <si>
    <r>
      <t xml:space="preserve">Ø </t>
    </r>
    <r>
      <rPr>
        <sz val="11.5"/>
        <rFont val="Times#20New#20Roman"/>
      </rPr>
      <t xml:space="preserve">Öğrencilerden kaynaklı </t>
    </r>
    <r>
      <rPr>
        <sz val="11.5"/>
        <rFont val="Times New Roman"/>
        <family val="1"/>
        <charset val="162"/>
      </rPr>
      <t xml:space="preserve">her </t>
    </r>
    <r>
      <rPr>
        <sz val="11.5"/>
        <rFont val="Times#20New#20Roman"/>
      </rPr>
      <t xml:space="preserve">türlü </t>
    </r>
    <r>
      <rPr>
        <sz val="11.5"/>
        <rFont val="Times New Roman"/>
        <family val="1"/>
        <charset val="162"/>
      </rPr>
      <t>fiziksel, kimyasal, biyolojik, pisikososyal, ergonomik, sabotaj ve</t>
    </r>
  </si>
  <si>
    <r>
      <t xml:space="preserve">diğer </t>
    </r>
    <r>
      <rPr>
        <sz val="11.5"/>
        <rFont val="Times New Roman"/>
        <family val="1"/>
        <charset val="162"/>
      </rPr>
      <t>tehlikeleri.</t>
    </r>
  </si>
  <si>
    <r>
      <t xml:space="preserve">Ø </t>
    </r>
    <r>
      <rPr>
        <sz val="11.5"/>
        <rFont val="Times#20New#20Roman"/>
      </rPr>
      <t xml:space="preserve">Ziyaretçi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 xml:space="preserve">işyeri çalışanı </t>
    </r>
    <r>
      <rPr>
        <sz val="11.5"/>
        <rFont val="Times New Roman"/>
        <family val="1"/>
        <charset val="162"/>
      </rPr>
      <t xml:space="preserve">olmayan </t>
    </r>
    <r>
      <rPr>
        <sz val="11.5"/>
        <rFont val="Times#20New#20Roman"/>
      </rPr>
      <t xml:space="preserve">diğer kişiler </t>
    </r>
    <r>
      <rPr>
        <sz val="11.5"/>
        <rFont val="Times New Roman"/>
        <family val="1"/>
        <charset val="162"/>
      </rPr>
      <t xml:space="preserve">gibi </t>
    </r>
    <r>
      <rPr>
        <sz val="11.5"/>
        <rFont val="Times#20New#20Roman"/>
      </rPr>
      <t xml:space="preserve">faktörlerden </t>
    </r>
    <r>
      <rPr>
        <sz val="11.5"/>
        <rFont val="Times New Roman"/>
        <family val="1"/>
        <charset val="162"/>
      </rPr>
      <t>kaynaklanabilecek tehlikeler.</t>
    </r>
  </si>
  <si>
    <r>
      <t xml:space="preserve">Ø </t>
    </r>
    <r>
      <rPr>
        <sz val="11.5"/>
        <rFont val="Times New Roman"/>
        <family val="1"/>
        <charset val="162"/>
      </rPr>
      <t xml:space="preserve">Okul </t>
    </r>
    <r>
      <rPr>
        <sz val="11.5"/>
        <rFont val="Times#20New#20Roman"/>
      </rPr>
      <t xml:space="preserve">çevresinde </t>
    </r>
    <r>
      <rPr>
        <sz val="11.5"/>
        <rFont val="Times New Roman"/>
        <family val="1"/>
        <charset val="162"/>
      </rPr>
      <t xml:space="preserve">bulunan bina eklentiler ile tehlikeli madde </t>
    </r>
    <r>
      <rPr>
        <sz val="11.5"/>
        <rFont val="Times#20New#20Roman"/>
      </rPr>
      <t xml:space="preserve">barındıran işyerleri, yakın </t>
    </r>
    <r>
      <rPr>
        <sz val="11.5"/>
        <rFont val="Times New Roman"/>
        <family val="1"/>
        <charset val="162"/>
      </rPr>
      <t>ve ciddi</t>
    </r>
  </si>
  <si>
    <r>
      <t xml:space="preserve">tehlike </t>
    </r>
    <r>
      <rPr>
        <sz val="11.5"/>
        <rFont val="Times#20New#20Roman"/>
      </rPr>
      <t xml:space="preserve">oluşturacak diğer </t>
    </r>
    <r>
      <rPr>
        <sz val="11.5"/>
        <rFont val="Times New Roman"/>
        <family val="1"/>
        <charset val="162"/>
      </rPr>
      <t>alanlardan kaynaklanan tehlikeler.</t>
    </r>
  </si>
  <si>
    <r>
      <t xml:space="preserve">Ø </t>
    </r>
    <r>
      <rPr>
        <sz val="11.5"/>
        <rFont val="Times New Roman"/>
        <family val="1"/>
        <charset val="162"/>
      </rPr>
      <t xml:space="preserve">Okul servis </t>
    </r>
    <r>
      <rPr>
        <sz val="11.5"/>
        <rFont val="Times#20New#20Roman"/>
      </rPr>
      <t xml:space="preserve">araçları, </t>
    </r>
    <r>
      <rPr>
        <sz val="11.5"/>
        <rFont val="Times New Roman"/>
        <family val="1"/>
        <charset val="162"/>
      </rPr>
      <t xml:space="preserve">okul </t>
    </r>
    <r>
      <rPr>
        <sz val="11.5"/>
        <rFont val="Times#20New#20Roman"/>
      </rPr>
      <t xml:space="preserve">bahçesi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açık </t>
    </r>
    <r>
      <rPr>
        <sz val="11.5"/>
        <rFont val="Times New Roman"/>
        <family val="1"/>
        <charset val="162"/>
      </rPr>
      <t xml:space="preserve">spor </t>
    </r>
    <r>
      <rPr>
        <sz val="11.5"/>
        <rFont val="Times#20New#20Roman"/>
      </rPr>
      <t xml:space="preserve">alanı içerisindeki araçlar, </t>
    </r>
    <r>
      <rPr>
        <sz val="11.5"/>
        <rFont val="Times New Roman"/>
        <family val="1"/>
        <charset val="162"/>
      </rPr>
      <t xml:space="preserve">kuyu ve </t>
    </r>
    <r>
      <rPr>
        <sz val="11.5"/>
        <rFont val="Times#20New#20Roman"/>
      </rPr>
      <t xml:space="preserve">çukurlar, </t>
    </r>
    <r>
      <rPr>
        <sz val="11.5"/>
        <rFont val="Times New Roman"/>
        <family val="1"/>
        <charset val="162"/>
      </rPr>
      <t>ihata</t>
    </r>
  </si>
  <si>
    <r>
      <t xml:space="preserve">duvarı, </t>
    </r>
    <r>
      <rPr>
        <sz val="11.5"/>
        <rFont val="Times New Roman"/>
        <family val="1"/>
        <charset val="162"/>
      </rPr>
      <t xml:space="preserve">demir </t>
    </r>
    <r>
      <rPr>
        <sz val="11.5"/>
        <rFont val="Times#20New#20Roman"/>
      </rPr>
      <t xml:space="preserve">parmaklıklar, kayarlı giriş kapılar, </t>
    </r>
    <r>
      <rPr>
        <sz val="11.5"/>
        <rFont val="Times New Roman"/>
        <family val="1"/>
        <charset val="162"/>
      </rPr>
      <t xml:space="preserve">spor </t>
    </r>
    <r>
      <rPr>
        <sz val="11.5"/>
        <rFont val="Times#20New#20Roman"/>
      </rPr>
      <t xml:space="preserve">sahalarında kullanılan araç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gereçlerden</t>
    </r>
  </si>
  <si>
    <t>kaynaklanan tehlikeler.</t>
  </si>
  <si>
    <r>
      <t xml:space="preserve">Ø </t>
    </r>
    <r>
      <rPr>
        <sz val="11.5"/>
        <rFont val="Times New Roman"/>
        <family val="1"/>
        <charset val="162"/>
      </rPr>
      <t xml:space="preserve">Okul bina ve eklentilerinin </t>
    </r>
    <r>
      <rPr>
        <sz val="11.5"/>
        <rFont val="Times#20New#20Roman"/>
      </rPr>
      <t xml:space="preserve">çatıları, kapı </t>
    </r>
    <r>
      <rPr>
        <sz val="11.5"/>
        <rFont val="Times New Roman"/>
        <family val="1"/>
        <charset val="162"/>
      </rPr>
      <t xml:space="preserve">ve pencereleri, merdivenleri, </t>
    </r>
    <r>
      <rPr>
        <sz val="11.5"/>
        <rFont val="Times#20New#20Roman"/>
      </rPr>
      <t xml:space="preserve">aydınlatma </t>
    </r>
    <r>
      <rPr>
        <sz val="11.5"/>
        <rFont val="Times New Roman"/>
        <family val="1"/>
        <charset val="162"/>
      </rPr>
      <t>direkleri,</t>
    </r>
  </si>
  <si>
    <r>
      <t xml:space="preserve">elektrik pano ve </t>
    </r>
    <r>
      <rPr>
        <sz val="11.5"/>
        <rFont val="Times#20New#20Roman"/>
      </rPr>
      <t xml:space="preserve">trafoları </t>
    </r>
    <r>
      <rPr>
        <sz val="11.5"/>
        <rFont val="Times New Roman"/>
        <family val="1"/>
        <charset val="162"/>
      </rPr>
      <t xml:space="preserve">ile </t>
    </r>
    <r>
      <rPr>
        <sz val="11.5"/>
        <rFont val="Times#20New#20Roman"/>
      </rPr>
      <t xml:space="preserve">dağıtım </t>
    </r>
    <r>
      <rPr>
        <sz val="11.5"/>
        <rFont val="Times New Roman"/>
        <family val="1"/>
        <charset val="162"/>
      </rPr>
      <t>merkezleri, kazan daireleri, mutfak, kantin, yemekhane,</t>
    </r>
  </si>
  <si>
    <r>
      <t xml:space="preserve">pansiyon, </t>
    </r>
    <r>
      <rPr>
        <sz val="11.5"/>
        <rFont val="Times#20New#20Roman"/>
      </rPr>
      <t xml:space="preserve">çamaşırhane, </t>
    </r>
    <r>
      <rPr>
        <sz val="11.5"/>
        <rFont val="Times New Roman"/>
        <family val="1"/>
        <charset val="162"/>
      </rPr>
      <t xml:space="preserve">tuvalet ve lavabolar, depo, </t>
    </r>
    <r>
      <rPr>
        <sz val="11.5"/>
        <rFont val="Times#20New#20Roman"/>
      </rPr>
      <t xml:space="preserve">arşiv </t>
    </r>
    <r>
      <rPr>
        <sz val="11.5"/>
        <rFont val="Times New Roman"/>
        <family val="1"/>
        <charset val="162"/>
      </rPr>
      <t>ve benzeri alanlardan kaynaklanan tehlikeler.</t>
    </r>
  </si>
  <si>
    <r>
      <t xml:space="preserve">Ø </t>
    </r>
    <r>
      <rPr>
        <sz val="11.5"/>
        <rFont val="Times New Roman"/>
        <family val="1"/>
        <charset val="162"/>
      </rPr>
      <t xml:space="preserve">Okul ve kurumlarda </t>
    </r>
    <r>
      <rPr>
        <sz val="11.5"/>
        <rFont val="Times#20New#20Roman"/>
      </rPr>
      <t xml:space="preserve">yapılan </t>
    </r>
    <r>
      <rPr>
        <sz val="11.5"/>
        <rFont val="Times New Roman"/>
        <family val="1"/>
        <charset val="162"/>
      </rPr>
      <t xml:space="preserve">hafta sonu, </t>
    </r>
    <r>
      <rPr>
        <sz val="11.5"/>
        <rFont val="Times#20New#20Roman"/>
      </rPr>
      <t xml:space="preserve">akşam, yarıyı </t>
    </r>
    <r>
      <rPr>
        <sz val="11.5"/>
        <rFont val="Times New Roman"/>
        <family val="1"/>
        <charset val="162"/>
      </rPr>
      <t xml:space="preserve">ve yaz tatillerinde </t>
    </r>
    <r>
      <rPr>
        <sz val="11.5"/>
        <rFont val="Times#20New#20Roman"/>
      </rPr>
      <t xml:space="preserve">yapılan eğitim, </t>
    </r>
    <r>
      <rPr>
        <sz val="11.5"/>
        <rFont val="Times New Roman"/>
        <family val="1"/>
        <charset val="162"/>
      </rPr>
      <t>kurs,</t>
    </r>
  </si>
  <si>
    <r>
      <t xml:space="preserve">sınavlar, </t>
    </r>
    <r>
      <rPr>
        <sz val="11.5"/>
        <rFont val="Times New Roman"/>
        <family val="1"/>
        <charset val="162"/>
      </rPr>
      <t xml:space="preserve">sosyal ve </t>
    </r>
    <r>
      <rPr>
        <sz val="11.5"/>
        <rFont val="Times#20New#20Roman"/>
      </rPr>
      <t xml:space="preserve">kültürel, </t>
    </r>
    <r>
      <rPr>
        <sz val="11.5"/>
        <rFont val="Times New Roman"/>
        <family val="1"/>
        <charset val="162"/>
      </rPr>
      <t xml:space="preserve">sportif faaliyetler, gezi, </t>
    </r>
    <r>
      <rPr>
        <sz val="11.5"/>
        <rFont val="Times#20New#20Roman"/>
      </rPr>
      <t xml:space="preserve">gözlem, </t>
    </r>
    <r>
      <rPr>
        <sz val="11.5"/>
        <rFont val="Times New Roman"/>
        <family val="1"/>
        <charset val="162"/>
      </rPr>
      <t xml:space="preserve">deney ve inceleme, </t>
    </r>
    <r>
      <rPr>
        <sz val="11.5"/>
        <rFont val="Times#20New#20Roman"/>
      </rPr>
      <t>araştırma</t>
    </r>
  </si>
  <si>
    <t>etkinliklerinden kaynaklanan tehlikeler.</t>
  </si>
  <si>
    <r>
      <t xml:space="preserve">Ø </t>
    </r>
    <r>
      <rPr>
        <sz val="11.5"/>
        <rFont val="Times New Roman"/>
        <family val="1"/>
        <charset val="162"/>
      </rPr>
      <t xml:space="preserve">Okul ve kurumlarda </t>
    </r>
    <r>
      <rPr>
        <sz val="11.5"/>
        <rFont val="Times#20New#20Roman"/>
      </rPr>
      <t xml:space="preserve">yapılan uygulamalı eğitim içerisinde kullanılan </t>
    </r>
    <r>
      <rPr>
        <sz val="11.5"/>
        <rFont val="Times New Roman"/>
        <family val="1"/>
        <charset val="162"/>
      </rPr>
      <t>ekipman, makine ve aletler,</t>
    </r>
  </si>
  <si>
    <r>
      <t xml:space="preserve">gereçler </t>
    </r>
    <r>
      <rPr>
        <sz val="11.5"/>
        <rFont val="Times New Roman"/>
        <family val="1"/>
        <charset val="162"/>
      </rPr>
      <t xml:space="preserve">ile elektrik ve elektronik </t>
    </r>
    <r>
      <rPr>
        <sz val="11.5"/>
        <rFont val="Times#20New#20Roman"/>
      </rPr>
      <t xml:space="preserve">araçların kullanımından </t>
    </r>
    <r>
      <rPr>
        <sz val="11.5"/>
        <rFont val="Times New Roman"/>
        <family val="1"/>
        <charset val="162"/>
      </rPr>
      <t>kaynaklanan tehlikeler.</t>
    </r>
  </si>
  <si>
    <r>
      <t xml:space="preserve">Ø </t>
    </r>
    <r>
      <rPr>
        <sz val="11.5"/>
        <rFont val="Times New Roman"/>
        <family val="1"/>
        <charset val="162"/>
      </rPr>
      <t xml:space="preserve">Okul ve kurumlarda; bakteri, parazit, </t>
    </r>
    <r>
      <rPr>
        <sz val="11.5"/>
        <rFont val="Times#20New#20Roman"/>
      </rPr>
      <t xml:space="preserve">virüs, haşere, salgın hastalığa yakalanmış </t>
    </r>
    <r>
      <rPr>
        <sz val="11.5"/>
        <rFont val="Times New Roman"/>
        <family val="1"/>
        <charset val="162"/>
      </rPr>
      <t>hayvanlardan</t>
    </r>
  </si>
  <si>
    <r>
      <t xml:space="preserve">kaynaklı </t>
    </r>
    <r>
      <rPr>
        <sz val="11.5"/>
        <rFont val="Times New Roman"/>
        <family val="1"/>
        <charset val="162"/>
      </rPr>
      <t xml:space="preserve">biyolojik tehlikeler ile </t>
    </r>
    <r>
      <rPr>
        <sz val="11.5"/>
        <rFont val="Times#20New#20Roman"/>
      </rPr>
      <t xml:space="preserve">ölüme </t>
    </r>
    <r>
      <rPr>
        <sz val="11.5"/>
        <rFont val="Times New Roman"/>
        <family val="1"/>
        <charset val="162"/>
      </rPr>
      <t xml:space="preserve">sebebiyet verebilecek her </t>
    </r>
    <r>
      <rPr>
        <sz val="11.5"/>
        <rFont val="Times#20New#20Roman"/>
      </rPr>
      <t xml:space="preserve">türlü bulaşıcı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ölümcül</t>
    </r>
  </si>
  <si>
    <r>
      <t xml:space="preserve">hastalık </t>
    </r>
    <r>
      <rPr>
        <sz val="11.5"/>
        <rFont val="Times New Roman"/>
        <family val="1"/>
        <charset val="162"/>
      </rPr>
      <t>sebebi olacak tehlikeler.</t>
    </r>
  </si>
  <si>
    <r>
      <t xml:space="preserve">Ø </t>
    </r>
    <r>
      <rPr>
        <sz val="11.5"/>
        <rFont val="Times#20New#20Roman"/>
      </rPr>
      <t xml:space="preserve">Çalışma ortamında </t>
    </r>
    <r>
      <rPr>
        <sz val="11.5"/>
        <rFont val="Times New Roman"/>
        <family val="1"/>
        <charset val="162"/>
      </rPr>
      <t xml:space="preserve">yatay ve dikey </t>
    </r>
    <r>
      <rPr>
        <sz val="11.5"/>
        <rFont val="Times#20New#20Roman"/>
      </rPr>
      <t xml:space="preserve">hiyerarşi içerisinde, çalışanların </t>
    </r>
    <r>
      <rPr>
        <sz val="11.5"/>
        <rFont val="Times New Roman"/>
        <family val="1"/>
        <charset val="162"/>
      </rPr>
      <t xml:space="preserve">birbirlerine, </t>
    </r>
    <r>
      <rPr>
        <sz val="11.5"/>
        <rFont val="Times#20New#20Roman"/>
      </rPr>
      <t>çalışanların</t>
    </r>
  </si>
  <si>
    <r>
      <t xml:space="preserve">öğrencilere, öğrencilerin çalışanlara, çalışanların </t>
    </r>
    <r>
      <rPr>
        <sz val="11.5"/>
        <rFont val="Times New Roman"/>
        <family val="1"/>
        <charset val="162"/>
      </rPr>
      <t xml:space="preserve">veli, </t>
    </r>
    <r>
      <rPr>
        <sz val="11.5"/>
        <rFont val="Times#20New#20Roman"/>
      </rPr>
      <t xml:space="preserve">ziyaretçi </t>
    </r>
    <r>
      <rPr>
        <sz val="11.5"/>
        <rFont val="Times New Roman"/>
        <family val="1"/>
        <charset val="162"/>
      </rPr>
      <t xml:space="preserve">ve hizmet alanlara, veli, </t>
    </r>
    <r>
      <rPr>
        <sz val="11.5"/>
        <rFont val="Times#20New#20Roman"/>
      </rPr>
      <t>ziyaretçi</t>
    </r>
  </si>
  <si>
    <r>
      <t xml:space="preserve">ve hizmet </t>
    </r>
    <r>
      <rPr>
        <sz val="11.5"/>
        <rFont val="Times#20New#20Roman"/>
      </rPr>
      <t xml:space="preserve">alanların çalışanlara uyguladıkları iletişim içerisindeki </t>
    </r>
    <r>
      <rPr>
        <sz val="11.5"/>
        <rFont val="Times New Roman"/>
        <family val="1"/>
        <charset val="162"/>
      </rPr>
      <t xml:space="preserve">psikososyal tehlike </t>
    </r>
    <r>
      <rPr>
        <sz val="11.5"/>
        <rFont val="Times#20New#20Roman"/>
      </rPr>
      <t>kaynaklı</t>
    </r>
  </si>
  <si>
    <t>davranışlar.</t>
  </si>
  <si>
    <r>
      <t xml:space="preserve">Ø </t>
    </r>
    <r>
      <rPr>
        <sz val="11.5"/>
        <rFont val="Times#20New#20Roman"/>
      </rPr>
      <t xml:space="preserve">Çalışma ortamında </t>
    </r>
    <r>
      <rPr>
        <sz val="11.5"/>
        <rFont val="Times New Roman"/>
        <family val="1"/>
        <charset val="162"/>
      </rPr>
      <t>bulunan fiziksel, kimyasal, biyolojik, psikososyal, ergonomik ve benzeri tehlike</t>
    </r>
  </si>
  <si>
    <r>
      <t xml:space="preserve">kaynaklarının </t>
    </r>
    <r>
      <rPr>
        <sz val="11.5"/>
        <rFont val="Times New Roman"/>
        <family val="1"/>
        <charset val="162"/>
      </rPr>
      <t xml:space="preserve">neden </t>
    </r>
    <r>
      <rPr>
        <sz val="11.5"/>
        <rFont val="Times#20New#20Roman"/>
      </rPr>
      <t xml:space="preserve">olduğu </t>
    </r>
    <r>
      <rPr>
        <sz val="11.5"/>
        <rFont val="Times New Roman"/>
        <family val="1"/>
        <charset val="162"/>
      </rPr>
      <t xml:space="preserve">tehlikeler ile ilgili </t>
    </r>
    <r>
      <rPr>
        <sz val="11.5"/>
        <rFont val="Times#20New#20Roman"/>
      </rPr>
      <t xml:space="preserve">işyerinde </t>
    </r>
    <r>
      <rPr>
        <sz val="11.5"/>
        <rFont val="Times New Roman"/>
        <family val="1"/>
        <charset val="162"/>
      </rPr>
      <t xml:space="preserve">daha </t>
    </r>
    <r>
      <rPr>
        <sz val="11.5"/>
        <rFont val="Times#20New#20Roman"/>
      </rPr>
      <t xml:space="preserve">önce </t>
    </r>
    <r>
      <rPr>
        <sz val="11.5"/>
        <rFont val="Times New Roman"/>
        <family val="1"/>
        <charset val="162"/>
      </rPr>
      <t xml:space="preserve">kontrol, </t>
    </r>
    <r>
      <rPr>
        <sz val="11.5"/>
        <rFont val="Times#20New#20Roman"/>
      </rPr>
      <t xml:space="preserve">ölçüm, </t>
    </r>
    <r>
      <rPr>
        <sz val="11.5"/>
        <rFont val="Times New Roman"/>
        <family val="1"/>
        <charset val="162"/>
      </rPr>
      <t>inceleme ve</t>
    </r>
  </si>
  <si>
    <r>
      <t xml:space="preserve">araştırma çalışması yapılmamış </t>
    </r>
    <r>
      <rPr>
        <sz val="11.5"/>
        <rFont val="Times New Roman"/>
        <family val="1"/>
        <charset val="162"/>
      </rPr>
      <t xml:space="preserve">ise risk </t>
    </r>
    <r>
      <rPr>
        <sz val="11.5"/>
        <rFont val="Times#20New#20Roman"/>
      </rPr>
      <t xml:space="preserve">değerlendirmesi çalışmalarında kullanılmak üzere; </t>
    </r>
    <r>
      <rPr>
        <sz val="11.5"/>
        <rFont val="Times New Roman"/>
        <family val="1"/>
        <charset val="162"/>
      </rPr>
      <t>bu</t>
    </r>
  </si>
  <si>
    <r>
      <t xml:space="preserve">tehlikelerin, nitelik ve niceliklerini ve </t>
    </r>
    <r>
      <rPr>
        <sz val="11.5"/>
        <rFont val="Times#20New#20Roman"/>
      </rPr>
      <t xml:space="preserve">çalışanların </t>
    </r>
    <r>
      <rPr>
        <sz val="11.5"/>
        <rFont val="Times New Roman"/>
        <family val="1"/>
        <charset val="162"/>
      </rPr>
      <t xml:space="preserve">bunlara maruziyet seviyelerini belirlemek </t>
    </r>
    <r>
      <rPr>
        <sz val="11.5"/>
        <rFont val="Times#20New#20Roman"/>
      </rPr>
      <t>amacıyla</t>
    </r>
  </si>
  <si>
    <r>
      <t xml:space="preserve">gerekli </t>
    </r>
    <r>
      <rPr>
        <sz val="11.5"/>
        <rFont val="Times#20New#20Roman"/>
      </rPr>
      <t xml:space="preserve">bütün kontrol, ölçüm, </t>
    </r>
    <r>
      <rPr>
        <sz val="11.5"/>
        <rFont val="Times New Roman"/>
        <family val="1"/>
        <charset val="162"/>
      </rPr>
      <t xml:space="preserve">inceleme ve </t>
    </r>
    <r>
      <rPr>
        <sz val="11.5"/>
        <rFont val="Times#20New#20Roman"/>
      </rPr>
      <t>araştırmalar yapılır.</t>
    </r>
  </si>
  <si>
    <t>MADDE 19</t>
  </si>
  <si>
    <t>5.4. Risklerin Belirlenmesi ve Analizi</t>
  </si>
  <si>
    <r>
      <t xml:space="preserve">Ø </t>
    </r>
    <r>
      <rPr>
        <sz val="11.5"/>
        <rFont val="Times#20New#20Roman"/>
      </rPr>
      <t>Tespit edilmiş olan tehlikelerin her biri ayrı ayrı dikkate alınarak bu tehlikelerden kaynaklanabilecek</t>
    </r>
  </si>
  <si>
    <t>risklerin hangi sıklıkta oluşabileceği ile bu risklerden kimlerin, nelerin, ne şekilde ve hangi şiddette</t>
  </si>
  <si>
    <r>
      <t xml:space="preserve">zarar görebileceği belirlenir. Bu belirleme yapılırken mevcut kontrol tedbirlerinin </t>
    </r>
    <r>
      <rPr>
        <sz val="11.5"/>
        <rFont val="Times New Roman"/>
        <family val="1"/>
        <charset val="162"/>
      </rPr>
      <t>et</t>
    </r>
    <r>
      <rPr>
        <sz val="11.5"/>
        <rFont val="Times#20New#20Roman"/>
      </rPr>
      <t>kisi de göz önünde</t>
    </r>
  </si>
  <si>
    <r>
      <t xml:space="preserve">Ø </t>
    </r>
    <r>
      <rPr>
        <sz val="11.5"/>
        <rFont val="Times#20New#20Roman"/>
      </rPr>
      <t xml:space="preserve">Toplanan bilgi ve veriler ışığında belirlenen riskler; </t>
    </r>
    <r>
      <rPr>
        <sz val="11.5"/>
        <rFont val="Times New Roman"/>
        <family val="1"/>
        <charset val="162"/>
      </rPr>
      <t>okul/k</t>
    </r>
    <r>
      <rPr>
        <sz val="11.5"/>
        <rFont val="Times#20New#20Roman"/>
      </rPr>
      <t>urumlarımızın faaliyetine ilişkin</t>
    </r>
  </si>
  <si>
    <t>özellikleri, işyerindeki tehlike veya risklerin nitelikleri ve işyerinin kısıtları gibi faktörler ya da ulusal</t>
  </si>
  <si>
    <r>
      <t>veya uluslara</t>
    </r>
    <r>
      <rPr>
        <sz val="11.5"/>
        <rFont val="Times#20New#20Roman"/>
      </rPr>
      <t>rası standartlar esas alınarak seçilen yöntemlerden biri veya birkaçı bir arada kullanılarak</t>
    </r>
  </si>
  <si>
    <t>analiz edilir.</t>
  </si>
  <si>
    <r>
      <t xml:space="preserve">Ø </t>
    </r>
    <r>
      <rPr>
        <sz val="11.5"/>
        <rFont val="Times#20New#20Roman"/>
      </rPr>
      <t>İşyerinde birbirinden farklı işlerin yürütüldüğü bölümlerin bulunması halinde birinci ve ikinci</t>
    </r>
  </si>
  <si>
    <r>
      <t>fıkralardaki hususlar her bir bölüm için tekrarlanı</t>
    </r>
    <r>
      <rPr>
        <sz val="11.5"/>
        <rFont val="Times New Roman"/>
        <family val="1"/>
        <charset val="162"/>
      </rPr>
      <t>r.</t>
    </r>
  </si>
  <si>
    <r>
      <t xml:space="preserve">Ø </t>
    </r>
    <r>
      <rPr>
        <sz val="11.5"/>
        <rFont val="Times#20New#20Roman"/>
      </rPr>
      <t>Analizin ayrı ayrı bölümler için yapılması halinde bölümlerin etkileşimleri de dikkate alınarak bir</t>
    </r>
  </si>
  <si>
    <t>bütün olarak ele alınıp sonuçlandırılır.</t>
  </si>
  <si>
    <r>
      <t xml:space="preserve">Ø </t>
    </r>
    <r>
      <rPr>
        <sz val="11.5"/>
        <rFont val="Times#20New#20Roman"/>
      </rPr>
      <t>Analiz edilen riskler, kontrol tedbirlerine karar verilmek üzere etkilerinin büyüklüğüne ve</t>
    </r>
  </si>
  <si>
    <t>önemlerine göre en yüksek risk seviyesine sahip olandan başlanarak sıralanır ve yazılı hale getirilir.</t>
  </si>
  <si>
    <t>MADDE 20</t>
  </si>
  <si>
    <r>
      <t>5.5. Risk Kontrol A</t>
    </r>
    <r>
      <rPr>
        <b/>
        <sz val="11.5"/>
        <rFont val="Times#20New#20Roman,Bold"/>
      </rPr>
      <t>dımları</t>
    </r>
  </si>
  <si>
    <r>
      <t xml:space="preserve">Risklerin </t>
    </r>
    <r>
      <rPr>
        <sz val="11.5"/>
        <rFont val="Times#20New#20Roman"/>
      </rPr>
      <t>kontrolünde şu adımlar uygulanır.</t>
    </r>
  </si>
  <si>
    <r>
      <t xml:space="preserve">a) </t>
    </r>
    <r>
      <rPr>
        <b/>
        <sz val="11.5"/>
        <rFont val="Times New Roman"/>
        <family val="1"/>
        <charset val="162"/>
      </rPr>
      <t>Planlama</t>
    </r>
    <r>
      <rPr>
        <sz val="11.5"/>
        <rFont val="Times New Roman"/>
        <family val="1"/>
        <charset val="162"/>
      </rPr>
      <t xml:space="preserve">: Analiz edilerek etkilerinin </t>
    </r>
    <r>
      <rPr>
        <sz val="11.5"/>
        <rFont val="Times#20New#20Roman"/>
      </rPr>
      <t xml:space="preserve">büyüklüğüne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önemine göre sıralı </t>
    </r>
    <r>
      <rPr>
        <sz val="11.5"/>
        <rFont val="Times New Roman"/>
        <family val="1"/>
        <charset val="162"/>
      </rPr>
      <t>hale getirilen risklerin</t>
    </r>
  </si>
  <si>
    <r>
      <t>k</t>
    </r>
    <r>
      <rPr>
        <sz val="11.5"/>
        <rFont val="Times#20New#20Roman"/>
      </rPr>
      <t xml:space="preserve">ontrolü amacıyla </t>
    </r>
    <r>
      <rPr>
        <sz val="11.5"/>
        <rFont val="Times New Roman"/>
        <family val="1"/>
        <charset val="162"/>
      </rPr>
      <t xml:space="preserve">planlama </t>
    </r>
    <r>
      <rPr>
        <sz val="11.5"/>
        <rFont val="Times#20New#20Roman"/>
      </rPr>
      <t>yapılır.</t>
    </r>
  </si>
  <si>
    <r>
      <t xml:space="preserve">b) </t>
    </r>
    <r>
      <rPr>
        <b/>
        <sz val="11.5"/>
        <rFont val="Times#20New#20Roman,Bold"/>
      </rPr>
      <t xml:space="preserve">Ön </t>
    </r>
    <r>
      <rPr>
        <b/>
        <sz val="11.5"/>
        <rFont val="Times New Roman"/>
        <family val="1"/>
        <charset val="162"/>
      </rPr>
      <t>risk tarama</t>
    </r>
    <r>
      <rPr>
        <sz val="11.5"/>
        <rFont val="Times New Roman"/>
        <family val="1"/>
        <charset val="162"/>
      </rPr>
      <t xml:space="preserve">: Riskleri </t>
    </r>
    <r>
      <rPr>
        <sz val="11.5"/>
        <rFont val="Times#20New#20Roman"/>
      </rPr>
      <t xml:space="preserve">değerlendirirken çalışanların katılımlarını sağlamak esastır. </t>
    </r>
    <r>
      <rPr>
        <sz val="11.5"/>
        <rFont val="Times New Roman"/>
        <family val="1"/>
        <charset val="162"/>
      </rPr>
      <t>Bu esas</t>
    </r>
  </si>
  <si>
    <r>
      <t xml:space="preserve">doğrultusunda </t>
    </r>
    <r>
      <rPr>
        <sz val="11.5"/>
        <rFont val="Times New Roman"/>
        <family val="1"/>
        <charset val="162"/>
      </rPr>
      <t xml:space="preserve">tehlikeleri belirlerken </t>
    </r>
    <r>
      <rPr>
        <sz val="11.5"/>
        <rFont val="Times#20New#20Roman"/>
      </rPr>
      <t xml:space="preserve">işyerinin bütün alanlarına </t>
    </r>
    <r>
      <rPr>
        <sz val="11.5"/>
        <rFont val="Times New Roman"/>
        <family val="1"/>
        <charset val="162"/>
      </rPr>
      <t xml:space="preserve">ait tehlike belirleme formu </t>
    </r>
    <r>
      <rPr>
        <sz val="11.5"/>
        <rFont val="Times#20New#20Roman"/>
      </rPr>
      <t>çalışanlara</t>
    </r>
  </si>
  <si>
    <t>uygulatılır.</t>
  </si>
  <si>
    <r>
      <t xml:space="preserve">c) </t>
    </r>
    <r>
      <rPr>
        <b/>
        <sz val="11.5"/>
        <rFont val="Times New Roman"/>
        <family val="1"/>
        <charset val="162"/>
      </rPr>
      <t xml:space="preserve">Risk kontrol tedbirlerinin </t>
    </r>
    <r>
      <rPr>
        <b/>
        <sz val="11.5"/>
        <rFont val="Times#20New#20Roman,Bold"/>
      </rPr>
      <t>kararlaştırılması</t>
    </r>
    <r>
      <rPr>
        <sz val="11.5"/>
        <rFont val="Times New Roman"/>
        <family val="1"/>
        <charset val="162"/>
      </rPr>
      <t xml:space="preserve">: Riskin tamamen bertaraf edilmesi, </t>
    </r>
    <r>
      <rPr>
        <sz val="11.5"/>
        <rFont val="Times#20New#20Roman"/>
      </rPr>
      <t>bu mümkün</t>
    </r>
  </si>
  <si>
    <r>
      <t xml:space="preserve">değil </t>
    </r>
    <r>
      <rPr>
        <sz val="11.5"/>
        <rFont val="Times New Roman"/>
        <family val="1"/>
        <charset val="162"/>
      </rPr>
      <t xml:space="preserve">ise riskin kabul edilebilir seviyeye indirilmesi </t>
    </r>
    <r>
      <rPr>
        <sz val="11.5"/>
        <rFont val="Times#20New#20Roman"/>
      </rPr>
      <t>için aşağıdaki adımlar uygulanır.</t>
    </r>
  </si>
  <si>
    <r>
      <t xml:space="preserve">1) </t>
    </r>
    <r>
      <rPr>
        <sz val="11.5"/>
        <rFont val="Times New Roman"/>
        <family val="1"/>
        <charset val="162"/>
      </rPr>
      <t xml:space="preserve">Tehlike veya tehlike </t>
    </r>
    <r>
      <rPr>
        <sz val="11.5"/>
        <rFont val="Times#20New#20Roman"/>
      </rPr>
      <t xml:space="preserve">kaynaklarının </t>
    </r>
    <r>
      <rPr>
        <sz val="11.5"/>
        <rFont val="Times New Roman"/>
        <family val="1"/>
        <charset val="162"/>
      </rPr>
      <t xml:space="preserve">ortadan </t>
    </r>
    <r>
      <rPr>
        <sz val="11.5"/>
        <rFont val="Times#20New#20Roman"/>
      </rPr>
      <t>kaldırılması.</t>
    </r>
  </si>
  <si>
    <r>
      <t xml:space="preserve">2) </t>
    </r>
    <r>
      <rPr>
        <sz val="11.5"/>
        <rFont val="Times New Roman"/>
        <family val="1"/>
        <charset val="162"/>
      </rPr>
      <t xml:space="preserve">Tehlikelinin, tehlikeli olmayanla veya daha az tehlikeli olanla </t>
    </r>
    <r>
      <rPr>
        <sz val="11.5"/>
        <rFont val="Times#20New#20Roman"/>
      </rPr>
      <t>değiştirilmesi.</t>
    </r>
  </si>
  <si>
    <r>
      <t xml:space="preserve">3) </t>
    </r>
    <r>
      <rPr>
        <sz val="11.5"/>
        <rFont val="Times New Roman"/>
        <family val="1"/>
        <charset val="162"/>
      </rPr>
      <t xml:space="preserve">Riskler ile </t>
    </r>
    <r>
      <rPr>
        <sz val="11.5"/>
        <rFont val="Times#20New#20Roman"/>
      </rPr>
      <t xml:space="preserve">kaynağında mücadele </t>
    </r>
    <r>
      <rPr>
        <sz val="11.5"/>
        <rFont val="Times New Roman"/>
        <family val="1"/>
        <charset val="162"/>
      </rPr>
      <t>edilmesi.</t>
    </r>
  </si>
  <si>
    <r>
      <t xml:space="preserve">d) </t>
    </r>
    <r>
      <rPr>
        <b/>
        <sz val="11.5"/>
        <rFont val="Times New Roman"/>
        <family val="1"/>
        <charset val="162"/>
      </rPr>
      <t xml:space="preserve">Risk kontrol tedbirlerinin </t>
    </r>
    <r>
      <rPr>
        <b/>
        <sz val="11.5"/>
        <rFont val="Times#20New#20Roman,Bold"/>
      </rPr>
      <t xml:space="preserve">uygulanması: </t>
    </r>
    <r>
      <rPr>
        <sz val="11.5"/>
        <rFont val="Times#20New#20Roman"/>
      </rPr>
      <t xml:space="preserve">Kararlaştırılan tedbirlerin </t>
    </r>
    <r>
      <rPr>
        <sz val="11.5"/>
        <rFont val="Times New Roman"/>
        <family val="1"/>
        <charset val="162"/>
      </rPr>
      <t xml:space="preserve">is ve </t>
    </r>
    <r>
      <rPr>
        <sz val="11.5"/>
        <rFont val="Times#20New#20Roman"/>
      </rPr>
      <t>işlem basamakları,</t>
    </r>
  </si>
  <si>
    <r>
      <t xml:space="preserve">işlemi </t>
    </r>
    <r>
      <rPr>
        <sz val="11.5"/>
        <rFont val="Times New Roman"/>
        <family val="1"/>
        <charset val="162"/>
      </rPr>
      <t xml:space="preserve">yapacak </t>
    </r>
    <r>
      <rPr>
        <sz val="11.5"/>
        <rFont val="Times#20New#20Roman"/>
      </rPr>
      <t xml:space="preserve">kişi </t>
    </r>
    <r>
      <rPr>
        <sz val="11.5"/>
        <rFont val="Times New Roman"/>
        <family val="1"/>
        <charset val="162"/>
      </rPr>
      <t xml:space="preserve">ya da </t>
    </r>
    <r>
      <rPr>
        <sz val="11.5"/>
        <rFont val="Times#20New#20Roman"/>
      </rPr>
      <t xml:space="preserve">işyeri bölümü, sorumlu kişi </t>
    </r>
    <r>
      <rPr>
        <sz val="11.5"/>
        <rFont val="Times New Roman"/>
        <family val="1"/>
        <charset val="162"/>
      </rPr>
      <t xml:space="preserve">ya da </t>
    </r>
    <r>
      <rPr>
        <sz val="11.5"/>
        <rFont val="Times#20New#20Roman"/>
      </rPr>
      <t xml:space="preserve">işyeri bölümü, başlama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bitiş </t>
    </r>
    <r>
      <rPr>
        <sz val="11.5"/>
        <rFont val="Times New Roman"/>
        <family val="1"/>
        <charset val="162"/>
      </rPr>
      <t>tarihi ile</t>
    </r>
  </si>
  <si>
    <r>
      <t xml:space="preserve">benzeri bilgileri </t>
    </r>
    <r>
      <rPr>
        <sz val="11.5"/>
        <rFont val="Times#20New#20Roman"/>
      </rPr>
      <t xml:space="preserve">içeren </t>
    </r>
    <r>
      <rPr>
        <sz val="11.5"/>
        <rFont val="Times New Roman"/>
        <family val="1"/>
        <charset val="162"/>
      </rPr>
      <t xml:space="preserve">planlar </t>
    </r>
    <r>
      <rPr>
        <sz val="11.5"/>
        <rFont val="Times#20New#20Roman"/>
      </rPr>
      <t xml:space="preserve">hazırlanır. </t>
    </r>
    <r>
      <rPr>
        <sz val="11.5"/>
        <rFont val="Times New Roman"/>
        <family val="1"/>
        <charset val="162"/>
      </rPr>
      <t xml:space="preserve">Bu planlar </t>
    </r>
    <r>
      <rPr>
        <sz val="11.5"/>
        <rFont val="Times#20New#20Roman"/>
      </rPr>
      <t xml:space="preserve">işverence uygulamaya </t>
    </r>
    <r>
      <rPr>
        <sz val="11.5"/>
        <rFont val="Times New Roman"/>
        <family val="1"/>
        <charset val="162"/>
      </rPr>
      <t>konulur.</t>
    </r>
  </si>
  <si>
    <r>
      <t xml:space="preserve">e) </t>
    </r>
    <r>
      <rPr>
        <b/>
        <sz val="11.5"/>
        <rFont val="Times#20New#20Roman,Bold"/>
      </rPr>
      <t xml:space="preserve">Uygulamaların </t>
    </r>
    <r>
      <rPr>
        <b/>
        <sz val="11.5"/>
        <rFont val="Times New Roman"/>
        <family val="1"/>
        <charset val="162"/>
      </rPr>
      <t>izlenmesi</t>
    </r>
  </si>
  <si>
    <r>
      <t xml:space="preserve">(1) </t>
    </r>
    <r>
      <rPr>
        <sz val="11.5"/>
        <rFont val="Times#20New#20Roman"/>
      </rPr>
      <t xml:space="preserve">Hazırlanan planların </t>
    </r>
    <r>
      <rPr>
        <sz val="11.5"/>
        <rFont val="Times New Roman"/>
        <family val="1"/>
        <charset val="162"/>
      </rPr>
      <t xml:space="preserve">uygulama </t>
    </r>
    <r>
      <rPr>
        <sz val="11.5"/>
        <rFont val="Times#20New#20Roman"/>
      </rPr>
      <t xml:space="preserve">adımları düzenli </t>
    </r>
    <r>
      <rPr>
        <sz val="11.5"/>
        <rFont val="Times New Roman"/>
        <family val="1"/>
        <charset val="162"/>
      </rPr>
      <t xml:space="preserve">olarak izlenir, denetlenir ve aksayan </t>
    </r>
    <r>
      <rPr>
        <sz val="11.5"/>
        <rFont val="Times#20New#20Roman"/>
      </rPr>
      <t xml:space="preserve">yönler </t>
    </r>
    <r>
      <rPr>
        <sz val="11.5"/>
        <rFont val="Times New Roman"/>
        <family val="1"/>
        <charset val="162"/>
      </rPr>
      <t>tespit</t>
    </r>
  </si>
  <si>
    <r>
      <t xml:space="preserve">edilerek gerekli </t>
    </r>
    <r>
      <rPr>
        <sz val="11.5"/>
        <rFont val="Times#20New#20Roman"/>
      </rPr>
      <t>düzeltici ve önleyici işlemler tamamlanır.</t>
    </r>
  </si>
  <si>
    <r>
      <t xml:space="preserve">(2) </t>
    </r>
    <r>
      <rPr>
        <sz val="11.5"/>
        <rFont val="Times New Roman"/>
        <family val="1"/>
        <charset val="162"/>
      </rPr>
      <t xml:space="preserve">Risk kontrol </t>
    </r>
    <r>
      <rPr>
        <sz val="11.5"/>
        <rFont val="Times#20New#20Roman"/>
      </rPr>
      <t xml:space="preserve">adımları uygulanırken </t>
    </r>
    <r>
      <rPr>
        <sz val="11.5"/>
        <rFont val="Times New Roman"/>
        <family val="1"/>
        <charset val="162"/>
      </rPr>
      <t xml:space="preserve">toplu korunma </t>
    </r>
    <r>
      <rPr>
        <sz val="11.5"/>
        <rFont val="Times#20New#20Roman"/>
      </rPr>
      <t>önlemlerine, kişisel korunma önlemlerine göre</t>
    </r>
  </si>
  <si>
    <r>
      <t xml:space="preserve">öncelik </t>
    </r>
    <r>
      <rPr>
        <sz val="11.5"/>
        <rFont val="Times New Roman"/>
        <family val="1"/>
        <charset val="162"/>
      </rPr>
      <t xml:space="preserve">verilmesi ve uygulanacak </t>
    </r>
    <r>
      <rPr>
        <sz val="11.5"/>
        <rFont val="Times#20New#20Roman"/>
      </rPr>
      <t xml:space="preserve">önlemlerin </t>
    </r>
    <r>
      <rPr>
        <sz val="11.5"/>
        <rFont val="Times New Roman"/>
        <family val="1"/>
        <charset val="162"/>
      </rPr>
      <t xml:space="preserve">yeni risklere neden </t>
    </r>
    <r>
      <rPr>
        <sz val="11.5"/>
        <rFont val="Times#20New#20Roman"/>
      </rPr>
      <t>olmaması sağlanır.</t>
    </r>
  </si>
  <si>
    <r>
      <t xml:space="preserve">(3) </t>
    </r>
    <r>
      <rPr>
        <sz val="11.5"/>
        <rFont val="Times New Roman"/>
        <family val="1"/>
        <charset val="162"/>
      </rPr>
      <t xml:space="preserve">Belirlenen </t>
    </r>
    <r>
      <rPr>
        <sz val="11.5"/>
        <rFont val="Times#20New#20Roman"/>
      </rPr>
      <t xml:space="preserve">risk için kontrol </t>
    </r>
    <r>
      <rPr>
        <sz val="11.5"/>
        <rFont val="Times New Roman"/>
        <family val="1"/>
        <charset val="162"/>
      </rPr>
      <t xml:space="preserve">tedbirlerinin </t>
    </r>
    <r>
      <rPr>
        <sz val="11.5"/>
        <rFont val="Times#20New#20Roman"/>
      </rPr>
      <t xml:space="preserve">hayata geçirilmesinden </t>
    </r>
    <r>
      <rPr>
        <sz val="11.5"/>
        <rFont val="Times New Roman"/>
        <family val="1"/>
        <charset val="162"/>
      </rPr>
      <t>sonra yeniden risk seviyesi tespiti</t>
    </r>
  </si>
  <si>
    <r>
      <t xml:space="preserve">yapılır. </t>
    </r>
    <r>
      <rPr>
        <sz val="11.5"/>
        <rFont val="Times New Roman"/>
        <family val="1"/>
        <charset val="162"/>
      </rPr>
      <t xml:space="preserve">Yeni seviye, kabul edilebilir risk seviyesinin </t>
    </r>
    <r>
      <rPr>
        <sz val="11.5"/>
        <rFont val="Times#20New#20Roman"/>
      </rPr>
      <t xml:space="preserve">üzerinde </t>
    </r>
    <r>
      <rPr>
        <sz val="11.5"/>
        <rFont val="Times New Roman"/>
        <family val="1"/>
        <charset val="162"/>
      </rPr>
      <t xml:space="preserve">ise bu maddedeki </t>
    </r>
    <r>
      <rPr>
        <sz val="11.5"/>
        <rFont val="Times#20New#20Roman"/>
      </rPr>
      <t>adımlar tekrarlanır.</t>
    </r>
  </si>
  <si>
    <t>MADDE 21</t>
  </si>
  <si>
    <r>
      <t xml:space="preserve">5.6. </t>
    </r>
    <r>
      <rPr>
        <b/>
        <sz val="11.5"/>
        <rFont val="Times#20New#20Roman,Bold"/>
      </rPr>
      <t>Dokümantasyon</t>
    </r>
  </si>
  <si>
    <r>
      <t>Risk değerlendirmesi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asgarî aşağıdaki hususları kapsayacak şekilde dokümante edilir.</t>
    </r>
  </si>
  <si>
    <r>
      <t xml:space="preserve">a) </t>
    </r>
    <r>
      <rPr>
        <sz val="11.5"/>
        <rFont val="Times#20New#20Roman"/>
      </rPr>
      <t xml:space="preserve">İşyerinin unvanı, </t>
    </r>
    <r>
      <rPr>
        <sz val="11.5"/>
        <rFont val="Times New Roman"/>
        <family val="1"/>
        <charset val="162"/>
      </rPr>
      <t xml:space="preserve">adresi ve </t>
    </r>
    <r>
      <rPr>
        <sz val="11.5"/>
        <rFont val="Times#20New#20Roman"/>
      </rPr>
      <t>işverenin adı.</t>
    </r>
  </si>
  <si>
    <r>
      <t xml:space="preserve">b) </t>
    </r>
    <r>
      <rPr>
        <sz val="11.5"/>
        <rFont val="Times#20New#20Roman"/>
      </rPr>
      <t xml:space="preserve">Gerçekleştiren kişilerin isim ve unvanları </t>
    </r>
    <r>
      <rPr>
        <sz val="11.5"/>
        <rFont val="Times New Roman"/>
        <family val="1"/>
        <charset val="162"/>
      </rPr>
      <t xml:space="preserve">ile bunlardan </t>
    </r>
    <r>
      <rPr>
        <sz val="11.5"/>
        <rFont val="Times#20New#20Roman"/>
      </rPr>
      <t xml:space="preserve">iş güvenliği uzmanı ve işyeri </t>
    </r>
    <r>
      <rPr>
        <sz val="11.5"/>
        <rFont val="Times New Roman"/>
        <family val="1"/>
        <charset val="162"/>
      </rPr>
      <t>hekimi</t>
    </r>
  </si>
  <si>
    <r>
      <t xml:space="preserve">olanların </t>
    </r>
    <r>
      <rPr>
        <sz val="11.5"/>
        <rFont val="Times New Roman"/>
        <family val="1"/>
        <charset val="162"/>
      </rPr>
      <t>B</t>
    </r>
    <r>
      <rPr>
        <sz val="11.5"/>
        <rFont val="Times#20New#20Roman"/>
      </rPr>
      <t xml:space="preserve">akanlıkça verilmiş </t>
    </r>
    <r>
      <rPr>
        <sz val="11.5"/>
        <rFont val="Times New Roman"/>
        <family val="1"/>
        <charset val="162"/>
      </rPr>
      <t>belge bilgileri.</t>
    </r>
  </si>
  <si>
    <r>
      <t xml:space="preserve">c) </t>
    </r>
    <r>
      <rPr>
        <sz val="11.5"/>
        <rFont val="Times#20New#20Roman"/>
      </rPr>
      <t xml:space="preserve">Gerçekleştirildiği </t>
    </r>
    <r>
      <rPr>
        <sz val="11.5"/>
        <rFont val="Times New Roman"/>
        <family val="1"/>
        <charset val="162"/>
      </rPr>
      <t xml:space="preserve">tarih ve </t>
    </r>
    <r>
      <rPr>
        <sz val="11.5"/>
        <rFont val="Times#20New#20Roman"/>
      </rPr>
      <t xml:space="preserve">geçerlilik </t>
    </r>
    <r>
      <rPr>
        <sz val="11.5"/>
        <rFont val="Times New Roman"/>
        <family val="1"/>
        <charset val="162"/>
      </rPr>
      <t>tarihi.</t>
    </r>
  </si>
  <si>
    <r>
      <t xml:space="preserve">d) </t>
    </r>
    <r>
      <rPr>
        <sz val="11.5"/>
        <rFont val="Times New Roman"/>
        <family val="1"/>
        <charset val="162"/>
      </rPr>
      <t xml:space="preserve">Risk </t>
    </r>
    <r>
      <rPr>
        <sz val="11.5"/>
        <rFont val="Times#20New#20Roman"/>
      </rPr>
      <t xml:space="preserve">değerlendirmesi işyerindeki farklı bölümler için ayrı ayrı yapılmışsa </t>
    </r>
    <r>
      <rPr>
        <sz val="11.5"/>
        <rFont val="Times New Roman"/>
        <family val="1"/>
        <charset val="162"/>
      </rPr>
      <t xml:space="preserve">her birinin </t>
    </r>
    <r>
      <rPr>
        <sz val="11.5"/>
        <rFont val="Times#20New#20Roman"/>
      </rPr>
      <t>adı.</t>
    </r>
  </si>
  <si>
    <r>
      <t xml:space="preserve">e) </t>
    </r>
    <r>
      <rPr>
        <sz val="11.5"/>
        <rFont val="Times New Roman"/>
        <family val="1"/>
        <charset val="162"/>
      </rPr>
      <t xml:space="preserve">Belirlenen tehlike </t>
    </r>
    <r>
      <rPr>
        <sz val="11.5"/>
        <rFont val="Times#20New#20Roman"/>
      </rPr>
      <t xml:space="preserve">kaynakları </t>
    </r>
    <r>
      <rPr>
        <sz val="11.5"/>
        <rFont val="Times New Roman"/>
        <family val="1"/>
        <charset val="162"/>
      </rPr>
      <t>ile tehlikeler.</t>
    </r>
  </si>
  <si>
    <r>
      <t xml:space="preserve">f) </t>
    </r>
    <r>
      <rPr>
        <sz val="11.5"/>
        <rFont val="Times New Roman"/>
        <family val="1"/>
        <charset val="162"/>
      </rPr>
      <t>Tespit edilen riskler.</t>
    </r>
  </si>
  <si>
    <r>
      <t xml:space="preserve">g) </t>
    </r>
    <r>
      <rPr>
        <sz val="11.5"/>
        <rFont val="Times New Roman"/>
        <family val="1"/>
        <charset val="162"/>
      </rPr>
      <t xml:space="preserve">Risk analizinde </t>
    </r>
    <r>
      <rPr>
        <sz val="11.5"/>
        <rFont val="Times#20New#20Roman"/>
      </rPr>
      <t xml:space="preserve">kullanılan yöntem </t>
    </r>
    <r>
      <rPr>
        <sz val="11.5"/>
        <rFont val="Times New Roman"/>
        <family val="1"/>
        <charset val="162"/>
      </rPr>
      <t xml:space="preserve">veya </t>
    </r>
    <r>
      <rPr>
        <sz val="11.5"/>
        <rFont val="Times#20New#20Roman"/>
      </rPr>
      <t>yöntemler.</t>
    </r>
  </si>
  <si>
    <r>
      <t xml:space="preserve">h) </t>
    </r>
    <r>
      <rPr>
        <sz val="11.5"/>
        <rFont val="Times New Roman"/>
        <family val="1"/>
        <charset val="162"/>
      </rPr>
      <t xml:space="preserve">Tespit edilen risklerin </t>
    </r>
    <r>
      <rPr>
        <sz val="11.5"/>
        <rFont val="Times#20New#20Roman"/>
      </rPr>
      <t xml:space="preserve">önem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öncelik sırasını </t>
    </r>
    <r>
      <rPr>
        <sz val="11.5"/>
        <rFont val="Times New Roman"/>
        <family val="1"/>
        <charset val="162"/>
      </rPr>
      <t xml:space="preserve">da </t>
    </r>
    <r>
      <rPr>
        <sz val="11.5"/>
        <rFont val="Times#20New#20Roman"/>
      </rPr>
      <t xml:space="preserve">içeren </t>
    </r>
    <r>
      <rPr>
        <sz val="11.5"/>
        <rFont val="Times New Roman"/>
        <family val="1"/>
        <charset val="162"/>
      </rPr>
      <t xml:space="preserve">analiz </t>
    </r>
    <r>
      <rPr>
        <sz val="11.5"/>
        <rFont val="Times#20New#20Roman"/>
      </rPr>
      <t>sonuçları.</t>
    </r>
  </si>
  <si>
    <r>
      <t xml:space="preserve">i) </t>
    </r>
    <r>
      <rPr>
        <sz val="11.5"/>
        <rFont val="Times#20New#20Roman"/>
      </rPr>
      <t xml:space="preserve">Düzeltici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önleyici </t>
    </r>
    <r>
      <rPr>
        <sz val="11.5"/>
        <rFont val="Times New Roman"/>
        <family val="1"/>
        <charset val="162"/>
      </rPr>
      <t xml:space="preserve">kontrol </t>
    </r>
    <r>
      <rPr>
        <sz val="11.5"/>
        <rFont val="Times#20New#20Roman"/>
      </rPr>
      <t xml:space="preserve">tedbirleri, gerçekleştirilme </t>
    </r>
    <r>
      <rPr>
        <sz val="11.5"/>
        <rFont val="Times New Roman"/>
        <family val="1"/>
        <charset val="162"/>
      </rPr>
      <t xml:space="preserve">tarihleri ve </t>
    </r>
    <r>
      <rPr>
        <sz val="11.5"/>
        <rFont val="Times#20New#20Roman"/>
      </rPr>
      <t xml:space="preserve">sonrasında </t>
    </r>
    <r>
      <rPr>
        <sz val="11.5"/>
        <rFont val="Times New Roman"/>
        <family val="1"/>
        <charset val="162"/>
      </rPr>
      <t>tespit edilen risk</t>
    </r>
  </si>
  <si>
    <t>seviyesi.</t>
  </si>
  <si>
    <r>
      <t xml:space="preserve">Risk </t>
    </r>
    <r>
      <rPr>
        <sz val="11.5"/>
        <rFont val="Times#20New#20Roman"/>
      </rPr>
      <t>değerlendirmesi dokümanının sayfaları numaralandırılarak; gerçekleştiren kişiler</t>
    </r>
  </si>
  <si>
    <r>
      <t xml:space="preserve">tarafından </t>
    </r>
    <r>
      <rPr>
        <sz val="11.5"/>
        <rFont val="Times New Roman"/>
        <family val="1"/>
        <charset val="162"/>
      </rPr>
      <t xml:space="preserve">her </t>
    </r>
    <r>
      <rPr>
        <sz val="11.5"/>
        <rFont val="Times#20New#20Roman"/>
      </rPr>
      <t xml:space="preserve">sayfası paraflanıp, </t>
    </r>
    <r>
      <rPr>
        <sz val="11.5"/>
        <rFont val="Times New Roman"/>
        <family val="1"/>
        <charset val="162"/>
      </rPr>
      <t xml:space="preserve">son </t>
    </r>
    <r>
      <rPr>
        <sz val="11.5"/>
        <rFont val="Times#20New#20Roman"/>
      </rPr>
      <t xml:space="preserve">sayfası imzalanır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işyerinde saklanır.</t>
    </r>
  </si>
  <si>
    <r>
      <t xml:space="preserve">Risk </t>
    </r>
    <r>
      <rPr>
        <sz val="11.5"/>
        <rFont val="Times#20New#20Roman"/>
      </rPr>
      <t xml:space="preserve">değerlendirmeleri </t>
    </r>
    <r>
      <rPr>
        <sz val="11.5"/>
        <rFont val="Times New Roman"/>
        <family val="1"/>
        <charset val="162"/>
      </rPr>
      <t xml:space="preserve">ekte verilen </t>
    </r>
    <r>
      <rPr>
        <sz val="11.5"/>
        <rFont val="Times#20New#20Roman"/>
      </rPr>
      <t>şablon dahilinde yapılacaktır.</t>
    </r>
  </si>
  <si>
    <r>
      <t xml:space="preserve">Bakanlık </t>
    </r>
    <r>
      <rPr>
        <sz val="11.5"/>
        <rFont val="Times New Roman"/>
        <family val="1"/>
        <charset val="162"/>
      </rPr>
      <t xml:space="preserve">merkez </t>
    </r>
    <r>
      <rPr>
        <sz val="11.5"/>
        <rFont val="Times#20New#20Roman"/>
      </rPr>
      <t xml:space="preserve">İSGB tarafından yayımlanan </t>
    </r>
    <r>
      <rPr>
        <sz val="11.5"/>
        <rFont val="Times New Roman"/>
        <family val="1"/>
        <charset val="162"/>
      </rPr>
      <t xml:space="preserve">risk </t>
    </r>
    <r>
      <rPr>
        <sz val="11.5"/>
        <rFont val="Times#20New#20Roman"/>
      </rPr>
      <t>değerlendirme örneklerinden faydalanılarak</t>
    </r>
  </si>
  <si>
    <r>
      <t xml:space="preserve">iş </t>
    </r>
    <r>
      <rPr>
        <sz val="11.5"/>
        <rFont val="Times New Roman"/>
        <family val="1"/>
        <charset val="162"/>
      </rPr>
      <t xml:space="preserve">yerindeki mevcut tehlike ve riskler dikkate </t>
    </r>
    <r>
      <rPr>
        <sz val="11.5"/>
        <rFont val="Times#20New#20Roman"/>
      </rPr>
      <t xml:space="preserve">alınarak </t>
    </r>
    <r>
      <rPr>
        <sz val="11.5"/>
        <rFont val="Times New Roman"/>
        <family val="1"/>
        <charset val="162"/>
      </rPr>
      <t xml:space="preserve">uygun risk </t>
    </r>
    <r>
      <rPr>
        <sz val="11.5"/>
        <rFont val="Times#20New#20Roman"/>
      </rPr>
      <t xml:space="preserve">değerlendirme </t>
    </r>
    <r>
      <rPr>
        <sz val="11.5"/>
        <rFont val="Times New Roman"/>
        <family val="1"/>
        <charset val="162"/>
      </rPr>
      <t xml:space="preserve">metoduna </t>
    </r>
    <r>
      <rPr>
        <sz val="11.5"/>
        <rFont val="Times#20New#20Roman"/>
      </rPr>
      <t xml:space="preserve">göre, </t>
    </r>
    <r>
      <rPr>
        <sz val="11.5"/>
        <rFont val="Times New Roman"/>
        <family val="1"/>
        <charset val="162"/>
      </rPr>
      <t>risk</t>
    </r>
  </si>
  <si>
    <r>
      <t xml:space="preserve">değerlendirme ekibinin alacağı </t>
    </r>
    <r>
      <rPr>
        <sz val="11.5"/>
        <rFont val="Times New Roman"/>
        <family val="1"/>
        <charset val="162"/>
      </rPr>
      <t xml:space="preserve">karar </t>
    </r>
    <r>
      <rPr>
        <sz val="11.5"/>
        <rFont val="Times#20New#20Roman"/>
      </rPr>
      <t xml:space="preserve">doğrultusunda </t>
    </r>
    <r>
      <rPr>
        <sz val="11.5"/>
        <rFont val="Times New Roman"/>
        <family val="1"/>
        <charset val="162"/>
      </rPr>
      <t xml:space="preserve">uygulamalar </t>
    </r>
    <r>
      <rPr>
        <sz val="11.5"/>
        <rFont val="Times#20New#20Roman"/>
      </rPr>
      <t>yapılır.</t>
    </r>
  </si>
  <si>
    <t>Risk değerlendirmesi dokümanı elektronik ve benzeri ortamlarda hazırlanıp arşivlenebilir.</t>
  </si>
  <si>
    <t>MADDE 22</t>
  </si>
  <si>
    <r>
      <t>5.7. Risk D</t>
    </r>
    <r>
      <rPr>
        <b/>
        <sz val="11.5"/>
        <rFont val="Times#20New#20Roman,Bold"/>
      </rPr>
      <t xml:space="preserve">eğerlendirmesinin </t>
    </r>
    <r>
      <rPr>
        <b/>
        <sz val="11.5"/>
        <rFont val="Times New Roman"/>
        <family val="1"/>
        <charset val="162"/>
      </rPr>
      <t>Yenilenmesi</t>
    </r>
  </si>
  <si>
    <r>
      <t xml:space="preserve">1) </t>
    </r>
    <r>
      <rPr>
        <sz val="11.5"/>
        <rFont val="Times#20New#20Roman"/>
      </rPr>
      <t xml:space="preserve">Yapılmış olan risk değerlendirmesi; tehlike sınıfına göre çok tehlikeli, tehlikeli ve az </t>
    </r>
    <r>
      <rPr>
        <sz val="11.5"/>
        <rFont val="Times New Roman"/>
        <family val="1"/>
        <charset val="162"/>
      </rPr>
      <t>tehlikeli</t>
    </r>
  </si>
  <si>
    <t>işyerlerinde sırasıyla en geç iki, dört ve altı yılda bir yenilenir.</t>
  </si>
  <si>
    <r>
      <t xml:space="preserve">2) </t>
    </r>
    <r>
      <rPr>
        <sz val="11.5"/>
        <rFont val="Times#20New#20Roman"/>
      </rPr>
      <t>Aşağıda belirtilen durumlarda ortaya çıkabilecek yeni risklerin, işyerinin tamamını veya bir</t>
    </r>
  </si>
  <si>
    <t>bölümünü etkiliyor olması göz önünde bulundurularak risk değerlendirmesi tamamen veya kısmen</t>
  </si>
  <si>
    <t>yenilenir.</t>
  </si>
  <si>
    <r>
      <t xml:space="preserve">a. </t>
    </r>
    <r>
      <rPr>
        <sz val="11.5"/>
        <rFont val="Times#20New#20Roman"/>
      </rPr>
      <t>Okul/Kurumlarımızın taşınması veya binalarda değişiklik yapılması.</t>
    </r>
  </si>
  <si>
    <r>
      <t xml:space="preserve">b. </t>
    </r>
    <r>
      <rPr>
        <sz val="11.5"/>
        <rFont val="Times#20New#20Roman"/>
      </rPr>
      <t>Okul/Kurumlarımızın uygulanan teknoloji, kullanılan madde ve ekipmanlarda değişiklikler</t>
    </r>
  </si>
  <si>
    <t>meydana gelmesi.</t>
  </si>
  <si>
    <r>
      <t xml:space="preserve">c. </t>
    </r>
    <r>
      <rPr>
        <sz val="11.5"/>
        <rFont val="Times#20New#20Roman"/>
      </rPr>
      <t>Üretim yönteminde değişiklikler olması.</t>
    </r>
  </si>
  <si>
    <r>
      <t xml:space="preserve">d. </t>
    </r>
    <r>
      <rPr>
        <sz val="11.5"/>
        <rFont val="Times#20New#20Roman"/>
      </rPr>
      <t>İş kazası, meslek hastalığı veya ramak kala olay meydana gelmesi.</t>
    </r>
  </si>
  <si>
    <r>
      <t xml:space="preserve">e. </t>
    </r>
    <r>
      <rPr>
        <sz val="11.5"/>
        <rFont val="Times#20New#20Roman"/>
      </rPr>
      <t>Çalışma ortamına ait sınır değerlere ilişkin bir mevzuat değişikliği olması.</t>
    </r>
  </si>
  <si>
    <r>
      <t xml:space="preserve">f. </t>
    </r>
    <r>
      <rPr>
        <sz val="11.5"/>
        <rFont val="Times#20New#20Roman"/>
      </rPr>
      <t>Çalışma ortamı ölçümü ve sağlık gözetim sonuçlarına göre gerekli görülmesi.</t>
    </r>
  </si>
  <si>
    <r>
      <t xml:space="preserve">g. </t>
    </r>
    <r>
      <rPr>
        <sz val="11.5"/>
        <rFont val="Times#20New#20Roman"/>
      </rPr>
      <t>Okul/Kurumlarımızı dışından kayn</t>
    </r>
    <r>
      <rPr>
        <sz val="11.5"/>
        <rFont val="Times New Roman"/>
        <family val="1"/>
        <charset val="162"/>
      </rPr>
      <t>aklanan ve okul/k</t>
    </r>
    <r>
      <rPr>
        <sz val="11.5"/>
        <rFont val="Times#20New#20Roman"/>
      </rPr>
      <t>urumlarımızı etkileyebilecek yeni bir</t>
    </r>
  </si>
  <si>
    <t>tehlikenin ortaya çıkması.</t>
  </si>
  <si>
    <t>MADDE 23</t>
  </si>
  <si>
    <r>
      <t xml:space="preserve">5.8. Birden Fazla </t>
    </r>
    <r>
      <rPr>
        <b/>
        <sz val="11.5"/>
        <rFont val="Times#20New#20Roman,Bold"/>
      </rPr>
      <t xml:space="preserve">İşveren Olması </t>
    </r>
    <r>
      <rPr>
        <b/>
        <sz val="11.5"/>
        <rFont val="Times New Roman"/>
        <family val="1"/>
        <charset val="162"/>
      </rPr>
      <t xml:space="preserve">Durumunda Risk </t>
    </r>
    <r>
      <rPr>
        <b/>
        <sz val="11.5"/>
        <rFont val="Times#20New#20Roman,Bold"/>
      </rPr>
      <t>Değerlendirmesi Çalışmaları</t>
    </r>
  </si>
  <si>
    <t>Aynı çalışma alanını birden fazla Okul/Kurumlarımızı paylaşması durumunda, yürütülen işler</t>
  </si>
  <si>
    <t>için diğer Okul/Kurumlarımızın yürüttüğü faaliyetlerde göz önünde bulundurularak ayrı ayrı risk</t>
  </si>
  <si>
    <t>değerlendirmesi gerçekleştirilir. İşverenler, risk değerlendirmesi çalışmalarını koordinasyon içinde</t>
  </si>
  <si>
    <r>
      <t xml:space="preserve">yürütür, birbirlerini ve çalışan temsilcilerini tespit edilen </t>
    </r>
    <r>
      <rPr>
        <sz val="11.5"/>
        <rFont val="Times New Roman"/>
        <family val="1"/>
        <charset val="162"/>
      </rPr>
      <t>riskler konusunda bilgilendirir.</t>
    </r>
  </si>
  <si>
    <t>Birden fazla işyerinin bulunduğu iş merkezleri, iş hanları, sanayi bölgeleri veya siteleri gibi</t>
  </si>
  <si>
    <t>yerlerde, işyerlerinde ayrı ayrı gerçekleştirilen risk değerlendirmesi çalışmalarının koordinasyonu</t>
  </si>
  <si>
    <t>yönetim tarafından yürütülür. Yönetim; bu koordinasyonun yürütümünde, işyerlerinde iş sağlığı ve</t>
  </si>
  <si>
    <t>güvenliği yönünden diğer işyerlerini etkileyecek tehlikeler hususunda gerekli tedbirleri almaları için</t>
  </si>
  <si>
    <t>ilgili işverenleri uyarır. Bu uyarılara uymayan işverenleri yetkili mercilere bildirir.</t>
  </si>
  <si>
    <r>
      <t xml:space="preserve">ALTINCI </t>
    </r>
    <r>
      <rPr>
        <b/>
        <sz val="11.5"/>
        <rFont val="Times#20New#20Roman,Bold"/>
      </rPr>
      <t>BÖLÜM</t>
    </r>
  </si>
  <si>
    <r>
      <t xml:space="preserve">ACİL DURUM PLANLARI, YANGINLA MÜCADELE VE İLK </t>
    </r>
    <r>
      <rPr>
        <b/>
        <sz val="11.5"/>
        <rFont val="Times New Roman"/>
        <family val="1"/>
        <charset val="162"/>
      </rPr>
      <t>YARDIM</t>
    </r>
  </si>
  <si>
    <t>MADDE 24</t>
  </si>
  <si>
    <r>
      <t xml:space="preserve">6.1. </t>
    </r>
    <r>
      <rPr>
        <b/>
        <sz val="11.5"/>
        <rFont val="Times#20New#20Roman,Bold"/>
      </rPr>
      <t>Acil Durum Planının Hazırlanması</t>
    </r>
  </si>
  <si>
    <r>
      <t xml:space="preserve">6.1.1. </t>
    </r>
    <r>
      <rPr>
        <b/>
        <sz val="11.5"/>
        <rFont val="Times#20New#20Roman,Bold"/>
      </rPr>
      <t>Acil durum planı</t>
    </r>
  </si>
  <si>
    <r>
      <t xml:space="preserve">Acil durum planı, tüm </t>
    </r>
    <r>
      <rPr>
        <sz val="11.5"/>
        <rFont val="Times New Roman"/>
        <family val="1"/>
        <charset val="162"/>
      </rPr>
      <t>okul ve k</t>
    </r>
    <r>
      <rPr>
        <sz val="11.5"/>
        <rFont val="Times#20New#20Roman"/>
      </rPr>
      <t>urum için tasarım veya kuruluş aşamasından başlamak üzere</t>
    </r>
  </si>
  <si>
    <t>acil durumların belirlenmesi, bunların olumsuz etkilerini önleyici ve sınırlandırıcı tedbirlerin alınması,</t>
  </si>
  <si>
    <t>görevlendirilecek kişilerin belirlenmesi, acil durum müdahale ve tahliye yöntemlerinin oluşturulması,</t>
  </si>
  <si>
    <t>dokümantasyon, tatbikat ve acil durum planının yenilenmesi aşamaları izlenerek hazırlanır.</t>
  </si>
  <si>
    <r>
      <t xml:space="preserve">6.1.2. </t>
    </r>
    <r>
      <rPr>
        <b/>
        <sz val="11.5"/>
        <rFont val="Times#20New#20Roman,Bold"/>
      </rPr>
      <t>Acil durumların belirlenmesi</t>
    </r>
  </si>
  <si>
    <t>• Risk değerlendirmesi sonuçları.</t>
  </si>
  <si>
    <r>
      <t xml:space="preserve">• Yangın, tehlikeli kimyasal maddelerden kaynaklanan yayılım </t>
    </r>
    <r>
      <rPr>
        <sz val="11.5"/>
        <rFont val="Times New Roman"/>
        <family val="1"/>
        <charset val="162"/>
      </rPr>
      <t>ve patlama ihtimali.</t>
    </r>
  </si>
  <si>
    <t>• İlk yardım ve tahliye gerektirecek olaylar.</t>
  </si>
  <si>
    <r>
      <t>• Doğal af</t>
    </r>
    <r>
      <rPr>
        <sz val="11.5"/>
        <rFont val="Times New Roman"/>
        <family val="1"/>
        <charset val="162"/>
      </rPr>
      <t>etlerin meydana gelme ihtimali.</t>
    </r>
  </si>
  <si>
    <r>
      <t xml:space="preserve">• </t>
    </r>
    <r>
      <rPr>
        <sz val="11.5"/>
        <rFont val="Times New Roman"/>
        <family val="1"/>
        <charset val="162"/>
      </rPr>
      <t>Sabotaj ihtimali.</t>
    </r>
  </si>
  <si>
    <r>
      <t xml:space="preserve">6.1.3. </t>
    </r>
    <r>
      <rPr>
        <b/>
        <sz val="11.5"/>
        <rFont val="Times#20New#20Roman,Bold"/>
      </rPr>
      <t xml:space="preserve">Önleyici ve sınırlandırıcı </t>
    </r>
    <r>
      <rPr>
        <b/>
        <sz val="11.5"/>
        <rFont val="Times New Roman"/>
        <family val="1"/>
        <charset val="162"/>
      </rPr>
      <t>tedbirler</t>
    </r>
  </si>
  <si>
    <r>
      <t xml:space="preserve">Ø </t>
    </r>
    <r>
      <rPr>
        <sz val="11.5"/>
        <rFont val="Times#20New#20Roman"/>
      </rPr>
      <t>İşveren, belirlediği mümkün ve muhtemel acil durumların oluşturabileceği zararları önlemek ve daha</t>
    </r>
  </si>
  <si>
    <t>büyük etkilerini sınırlandırmak üzere gerekli tedbirleri alır.</t>
  </si>
  <si>
    <r>
      <t xml:space="preserve">Ø </t>
    </r>
    <r>
      <rPr>
        <sz val="11.5"/>
        <rFont val="Times#20New#20Roman"/>
      </rPr>
      <t>Acil durumların olumsuz etkilerinden korunmak üzere tedbirler belirlenirken gerekli olduğu</t>
    </r>
  </si>
  <si>
    <r>
      <t xml:space="preserve">durumda </t>
    </r>
    <r>
      <rPr>
        <sz val="11.5"/>
        <rFont val="Times#20New#20Roman"/>
      </rPr>
      <t>ölçüm ve değerlendirmeler yapılır.</t>
    </r>
  </si>
  <si>
    <r>
      <t xml:space="preserve">Ø </t>
    </r>
    <r>
      <rPr>
        <sz val="11.5"/>
        <rFont val="Times New Roman"/>
        <family val="1"/>
        <charset val="162"/>
      </rPr>
      <t>Al</t>
    </r>
    <r>
      <rPr>
        <sz val="11.5"/>
        <rFont val="Times#20New#20Roman"/>
      </rPr>
      <t xml:space="preserve">ınacak tedbirler </t>
    </r>
    <r>
      <rPr>
        <sz val="11.5"/>
        <rFont val="Times New Roman"/>
        <family val="1"/>
        <charset val="162"/>
      </rPr>
      <t>risklerden k</t>
    </r>
    <r>
      <rPr>
        <sz val="11.5"/>
        <rFont val="Times#20New#20Roman"/>
      </rPr>
      <t>orunma ilkelerine uygun olur ve toplu korumayı esas alır.</t>
    </r>
  </si>
  <si>
    <r>
      <t xml:space="preserve">6.1.4. </t>
    </r>
    <r>
      <rPr>
        <b/>
        <sz val="11.5"/>
        <rFont val="Times#20New#20Roman,Bold"/>
      </rPr>
      <t>Acil durum müdahale ve tahliye yöntemleri</t>
    </r>
  </si>
  <si>
    <t>tahliye, haberleşme, ilk yardım ve yangınla mücadele gibi uygulanması gereken acil durum müdahale</t>
  </si>
  <si>
    <r>
      <t xml:space="preserve">yöntemleri belirlenir ve yazılı </t>
    </r>
    <r>
      <rPr>
        <sz val="11.5"/>
        <rFont val="Times New Roman"/>
        <family val="1"/>
        <charset val="162"/>
      </rPr>
      <t>hale getirilir.</t>
    </r>
  </si>
  <si>
    <t>için sayım da dâhil olmak üzere gerekli kontroller yapılır.</t>
  </si>
  <si>
    <r>
      <t xml:space="preserve">ziyaretçilerin ve öğrencilerin bu durumun olumsuz etkilerinden korunması için bulundukları </t>
    </r>
    <r>
      <rPr>
        <sz val="11.5"/>
        <rFont val="Times New Roman"/>
        <family val="1"/>
        <charset val="162"/>
      </rPr>
      <t>yerden</t>
    </r>
  </si>
  <si>
    <t>güvenli bir yere gidebilmeleri amacıyla izlenebilecek uygun tahliye düzenlemelerini acil durum</t>
  </si>
  <si>
    <r>
      <t xml:space="preserve">planında belirtir ve çalışanlara ve öğrencilere önceden gerekli talimatları </t>
    </r>
    <r>
      <rPr>
        <sz val="11.5"/>
        <rFont val="Times New Roman"/>
        <family val="1"/>
        <charset val="162"/>
      </rPr>
      <t>verir.</t>
    </r>
  </si>
  <si>
    <r>
      <t xml:space="preserve">Ø </t>
    </r>
    <r>
      <rPr>
        <sz val="11.5"/>
        <rFont val="Times#20New#20Roman"/>
      </rPr>
      <t>Acil durum müdahale ve tahliye yöntemleri oluşturulurken 27/11/2007 tarihli ve 2007/12937</t>
    </r>
  </si>
  <si>
    <t>sayılı Bakanlar Kurulu Kararıyla yürürlüğe konulan Binaların Yangından Korunması Hakkında</t>
  </si>
  <si>
    <t>Yönetmelik hükümleri dikkate alınır.</t>
  </si>
  <si>
    <r>
      <t xml:space="preserve">Ø </t>
    </r>
    <r>
      <rPr>
        <sz val="11.5"/>
        <rFont val="Times#20New#20Roman"/>
      </rPr>
      <t>Acil durum müdahale ve tahliye yöntemleri oluşturulurken çalışanlar ve öğrenciler dışında, ziyaretçi</t>
    </r>
  </si>
  <si>
    <t>gibi işyerinde bulunması muhtemel diğer kişiler de göz önünde bulundurulur.</t>
  </si>
  <si>
    <r>
      <t xml:space="preserve">Ø </t>
    </r>
    <r>
      <rPr>
        <sz val="11.5"/>
        <rFont val="Times#20New#20Roman"/>
      </rPr>
      <t>Hazırlanan Acil Durum Tahliye Plan krokileri (ISO 23601:2014 standardı)) ve İşaretlemelerde</t>
    </r>
  </si>
  <si>
    <t>11.09.2013 Tarih 28762 ve Sayılı Resmi Gazetede yayımlanan Sağlık ve Güvenlik İşaretleri</t>
  </si>
  <si>
    <t>Yönetmeliğine uyulmalı, ISO 7010:2015 standardına göre de yapılmalıdır.</t>
  </si>
  <si>
    <r>
      <t xml:space="preserve">6.1.5. </t>
    </r>
    <r>
      <rPr>
        <b/>
        <sz val="11.5"/>
        <rFont val="Times#20New#20Roman,Bold"/>
      </rPr>
      <t>Görevlendirilecek çalışanların belirlenmesi</t>
    </r>
  </si>
  <si>
    <r>
      <t xml:space="preserve">İşveren; işyerlerinde tehlike sınıflarını </t>
    </r>
    <r>
      <rPr>
        <sz val="11.5"/>
        <rFont val="Times New Roman"/>
        <family val="1"/>
        <charset val="162"/>
      </rPr>
      <t xml:space="preserve">tespit eden </t>
    </r>
    <r>
      <rPr>
        <sz val="11.5"/>
        <rFont val="Times#20New#20Roman"/>
      </rPr>
      <t xml:space="preserve">Tebliğde belirlenmiş </t>
    </r>
    <r>
      <rPr>
        <sz val="11.5"/>
        <rFont val="Times New Roman"/>
        <family val="1"/>
        <charset val="162"/>
      </rPr>
      <t xml:space="preserve">olan </t>
    </r>
    <r>
      <rPr>
        <sz val="11.5"/>
        <rFont val="Times#20New#20Roman"/>
      </rPr>
      <t>çok tehlikeli sınıfta</t>
    </r>
  </si>
  <si>
    <t>yer alan işyerlerinde 30 çalışana, tehlikeli sınıfta yer alan işyerlerinde 40 çalışana ve az tehlikeli sınıfta</t>
  </si>
  <si>
    <t>yer alan işyerlerinde 50 çalışana kadar;</t>
  </si>
  <si>
    <r>
      <t>ü</t>
    </r>
    <r>
      <rPr>
        <sz val="11.5"/>
        <rFont val="Times New Roman"/>
        <family val="1"/>
        <charset val="162"/>
      </rPr>
      <t>Arama, kurtarma ve tahliye,</t>
    </r>
  </si>
  <si>
    <r>
      <t>ü</t>
    </r>
    <r>
      <rPr>
        <sz val="11.5"/>
        <rFont val="Times#20New#20Roman"/>
      </rPr>
      <t>Yangınla mücadele,</t>
    </r>
  </si>
  <si>
    <r>
      <t xml:space="preserve">Konularının her biri için uygun donanıma sahip ve özel eğitimli en az birer çalışanı </t>
    </r>
    <r>
      <rPr>
        <sz val="11.5"/>
        <rFont val="Times New Roman"/>
        <family val="1"/>
        <charset val="162"/>
      </rPr>
      <t>destek</t>
    </r>
  </si>
  <si>
    <r>
      <t xml:space="preserve">elemanı olarak görevlendirir. İşyerinde bunları aşan sayılarda çalışanın bulunması </t>
    </r>
    <r>
      <rPr>
        <sz val="11.5"/>
        <rFont val="Times New Roman"/>
        <family val="1"/>
        <charset val="162"/>
      </rPr>
      <t>halinde, tehlike</t>
    </r>
  </si>
  <si>
    <r>
      <t>sınıfına göre her 30, 40 ve 50’ye kadar çalışan için birer des</t>
    </r>
    <r>
      <rPr>
        <sz val="11.5"/>
        <rFont val="Times New Roman"/>
        <family val="1"/>
        <charset val="162"/>
      </rPr>
      <t>te</t>
    </r>
    <r>
      <rPr>
        <sz val="11.5"/>
        <rFont val="Times#20New#20Roman"/>
      </rPr>
      <t>k elemanı daha görevlendirir.</t>
    </r>
  </si>
  <si>
    <t>İşveren, ilkyardım konusunda 29/07/2015 tarihli ve 29429 sayılı Resmî Gazete’de</t>
  </si>
  <si>
    <r>
      <t xml:space="preserve">yayımlanan İlkyardım Yönetmeliği esaslarına göre İlkyardımcı </t>
    </r>
    <r>
      <rPr>
        <b/>
        <sz val="11.5"/>
        <rFont val="Times#20New#20Roman,Bold"/>
      </rPr>
      <t>destek elemanı görevlendirir</t>
    </r>
    <r>
      <rPr>
        <sz val="11.5"/>
        <rFont val="Times New Roman"/>
        <family val="1"/>
        <charset val="162"/>
      </rPr>
      <t>.</t>
    </r>
  </si>
  <si>
    <t>Her konu için birden fazla çalışanın görevlendirilmesi gereken işyerlerinde bu çalışanlar</t>
  </si>
  <si>
    <r>
      <t xml:space="preserve">konularına göre ekipler halinde koordineli olarak görev yapar. Her ekipte bir ekip başı </t>
    </r>
    <r>
      <rPr>
        <sz val="11.5"/>
        <rFont val="Times New Roman"/>
        <family val="1"/>
        <charset val="162"/>
      </rPr>
      <t>bulunur.</t>
    </r>
  </si>
  <si>
    <r>
      <t xml:space="preserve">İşveren tarafından acil durumlarda ekipler arası </t>
    </r>
    <r>
      <rPr>
        <sz val="11.5"/>
        <rFont val="Times New Roman"/>
        <family val="1"/>
        <charset val="162"/>
      </rPr>
      <t>gerekli koordinasyonu</t>
    </r>
  </si>
  <si>
    <r>
      <t>sağlamak üzere çalışanları arasından bir sorumlu göre</t>
    </r>
    <r>
      <rPr>
        <sz val="11.5"/>
        <rFont val="Times New Roman"/>
        <family val="1"/>
        <charset val="162"/>
      </rPr>
      <t>vlendirilir.</t>
    </r>
  </si>
  <si>
    <t>10’dan az çalışanı olan ve az tehlikeli sınıfta yer alan işyerlerinde birinci fıkrada belirtilen</t>
  </si>
  <si>
    <t>yükümlülüğü yerine getirmek üzere bir kişi görevlendirilmesi yeterlidir.</t>
  </si>
  <si>
    <r>
      <t>Acil durum ekiplerinde yer alan yangınla mücadele konusunda görevlendiril</t>
    </r>
    <r>
      <rPr>
        <sz val="11.5"/>
        <rFont val="Times New Roman"/>
        <family val="1"/>
        <charset val="162"/>
      </rPr>
      <t>ecek destek</t>
    </r>
  </si>
  <si>
    <t>elemanının yeterliliklerini ilgili mevzuat hükümleri doğrultusunda geliştirmek üzere, 4.01.04.02.007</t>
  </si>
  <si>
    <t>kod numaralı "Yangın Eğitimi Kursu" programı MEBBİS Hizmet içi Eğitim Modülü doğrultusunda</t>
  </si>
  <si>
    <t>personele verilir.</t>
  </si>
  <si>
    <t>Personele düzenlenecek olan "Yangın Eğitimi Kursu"nda, görev alacak öğretim görevlilerine</t>
  </si>
  <si>
    <r>
      <t>eğitmenler "</t>
    </r>
    <r>
      <rPr>
        <b/>
        <sz val="11.5"/>
        <rFont val="Times#20New#20Roman,Bold"/>
      </rPr>
      <t>Yangın Eğitici Eğitimi Kursunu</t>
    </r>
    <r>
      <rPr>
        <sz val="11.5"/>
        <rFont val="Times#20New#20Roman"/>
      </rPr>
      <t>" başarı ile tamamlayıp belgelendirilen iş güvenliği</t>
    </r>
  </si>
  <si>
    <t>uzmanları arasından ve/veya sivil savunma uzmanları görevlendirilir.</t>
  </si>
  <si>
    <r>
      <t>Birden fazla kamu kurumunun bulun</t>
    </r>
    <r>
      <rPr>
        <sz val="11.5"/>
        <rFont val="Times#20New#20Roman"/>
      </rPr>
      <t>duğu binalarda destek elemanlarının seçiminde tüm</t>
    </r>
  </si>
  <si>
    <t>kurumlar koordineli olarak çalışır. Her bir kamu kurumunun personel sayısına göre Destek</t>
  </si>
  <si>
    <r>
      <t xml:space="preserve">elemanlarının dağılımı ve sayısı belirlenir. Kurumlar arası koordinasyon </t>
    </r>
    <r>
      <rPr>
        <sz val="11.5"/>
        <rFont val="Times New Roman"/>
        <family val="1"/>
        <charset val="162"/>
      </rPr>
      <t>b</t>
    </r>
    <r>
      <rPr>
        <sz val="11.5"/>
        <rFont val="Times#20New#20Roman"/>
      </rPr>
      <t>ina amirleri tarafından</t>
    </r>
  </si>
  <si>
    <t>sağlanır.</t>
  </si>
  <si>
    <r>
      <t xml:space="preserve">Binaların Yangından Korunması Hakkında </t>
    </r>
    <r>
      <rPr>
        <sz val="11.5"/>
        <rFont val="Times New Roman"/>
        <family val="1"/>
        <charset val="162"/>
      </rPr>
      <t>Y</t>
    </r>
    <r>
      <rPr>
        <sz val="11.5"/>
        <rFont val="Times#20New#20Roman"/>
      </rPr>
      <t>önetmelik ve Acil Durumlar Hakkında Yönetmelik</t>
    </r>
  </si>
  <si>
    <t>dikkate alındığında görevlendirilecek personel sayıları aşağıda ki tabloya göre yapılır.</t>
  </si>
  <si>
    <t>İşyerlerinde Görevlendirilecek Destek Elemanı Sayısı</t>
  </si>
  <si>
    <t>İŞYERLERİNDE ACİL DURUMLAR HAKKINDA</t>
  </si>
  <si>
    <t>YÖNETMELİK</t>
  </si>
  <si>
    <t>BİNALARIN YANGINDAN</t>
  </si>
  <si>
    <t>KORUNMASI HAKKINDA</t>
  </si>
  <si>
    <t>Destek Elamanı</t>
  </si>
  <si>
    <t>İşyeri Tehlike Sınıfı</t>
  </si>
  <si>
    <t>50 kişiden fazla insan bulunan her türlü</t>
  </si>
  <si>
    <r>
      <t xml:space="preserve"> </t>
    </r>
    <r>
      <rPr>
        <b/>
        <i/>
        <sz val="11.5"/>
        <rFont val="Times New Roman"/>
        <family val="1"/>
        <charset val="162"/>
      </rPr>
      <t>binada toplam en az</t>
    </r>
  </si>
  <si>
    <r>
      <t xml:space="preserve">Az Tehlikeli * Tehlikeli * Tehlikeli </t>
    </r>
    <r>
      <rPr>
        <b/>
        <sz val="11.5"/>
        <rFont val="Times#20New#20Roman,Bold"/>
      </rPr>
      <t xml:space="preserve">Çok </t>
    </r>
  </si>
  <si>
    <t>Kurtarma**</t>
  </si>
  <si>
    <t xml:space="preserve"> Her 50 çalışana  1     kişi</t>
  </si>
  <si>
    <t>Her 40 çalışana   1     kişi</t>
  </si>
  <si>
    <t>Her 30  çalışana  1     kişi</t>
  </si>
  <si>
    <t>Kurtarma ekibi En az 3 kişi</t>
  </si>
  <si>
    <r>
      <t xml:space="preserve">Arama ve tahliye** </t>
    </r>
    <r>
      <rPr>
        <b/>
        <i/>
        <sz val="11.5"/>
        <rFont val="Times New Roman"/>
        <family val="1"/>
        <charset val="162"/>
      </rPr>
      <t>Koruma (Arama ve tahliye) ekibi</t>
    </r>
  </si>
  <si>
    <t>Arama ve Tahliye ekibi En az 3 kişi</t>
  </si>
  <si>
    <t>Yangınla mücadele**</t>
  </si>
  <si>
    <r>
      <t xml:space="preserve">Söndürme ekibi </t>
    </r>
    <r>
      <rPr>
        <b/>
        <i/>
        <sz val="11.5"/>
        <rFont val="Times New Roman"/>
        <family val="1"/>
        <charset val="162"/>
      </rPr>
      <t>En az 3</t>
    </r>
  </si>
  <si>
    <r>
      <t>İlk Yardım</t>
    </r>
    <r>
      <rPr>
        <b/>
        <sz val="11.5"/>
        <rFont val="Times New Roman"/>
        <family val="1"/>
        <charset val="162"/>
      </rPr>
      <t>***</t>
    </r>
  </si>
  <si>
    <r>
      <t xml:space="preserve">İlk Yardım ekibi </t>
    </r>
    <r>
      <rPr>
        <b/>
        <i/>
        <sz val="11.5"/>
        <rFont val="Times New Roman"/>
        <family val="1"/>
        <charset val="162"/>
      </rPr>
      <t>En az 3</t>
    </r>
  </si>
  <si>
    <r>
      <t>*</t>
    </r>
    <r>
      <rPr>
        <sz val="11.5"/>
        <rFont val="Times#20New#20Roman"/>
      </rPr>
      <t>10’dan az çalışanı olan ve az tehlikeli sınıfta yer alan işyerlerinde Arama, kurtarma ve tahliye,</t>
    </r>
  </si>
  <si>
    <r>
      <t xml:space="preserve">Yangınla mücadele yükümlülüğü yerine getirmek üzere </t>
    </r>
    <r>
      <rPr>
        <b/>
        <sz val="11.5"/>
        <rFont val="Times#20New#20Roman,Bold"/>
      </rPr>
      <t xml:space="preserve">bir kişi görevlendirilmesi </t>
    </r>
    <r>
      <rPr>
        <sz val="11.5"/>
        <rFont val="Times New Roman"/>
        <family val="1"/>
        <charset val="162"/>
      </rPr>
      <t>yeterlidir.</t>
    </r>
  </si>
  <si>
    <r>
      <t xml:space="preserve">** </t>
    </r>
    <r>
      <rPr>
        <sz val="11.5"/>
        <rFont val="Times#20New#20Roman"/>
      </rPr>
      <t>Birden fazla çalışanın görevlendirilmesi gereken işyerlerinde bu çalışanlar konularına göre ekipler halinde koordineli olarak görev yapar. Her ekipte bir ekip başı belirlenir.</t>
    </r>
  </si>
  <si>
    <r>
      <t xml:space="preserve">*** </t>
    </r>
    <r>
      <rPr>
        <sz val="11.5"/>
        <rFont val="Times#20New#20Roman"/>
      </rPr>
      <t>İlk Yardım Yönetmeliği</t>
    </r>
  </si>
  <si>
    <r>
      <t xml:space="preserve">Destek Ekiplerin MEBBİS </t>
    </r>
    <r>
      <rPr>
        <b/>
        <sz val="11.5"/>
        <rFont val="Times#20New#20Roman,Bold"/>
      </rPr>
      <t xml:space="preserve">İş Sağlığı ve Güvenli Modülüne </t>
    </r>
    <r>
      <rPr>
        <sz val="11.5"/>
        <rFont val="Times#20New#20Roman"/>
      </rPr>
      <t>girişleri ve takiplerinin</t>
    </r>
  </si>
  <si>
    <t>sorumluluğu İSG Bürosu tarafından koordine edilir.</t>
  </si>
  <si>
    <r>
      <t xml:space="preserve">6.1.6. </t>
    </r>
    <r>
      <rPr>
        <b/>
        <sz val="11.5"/>
        <rFont val="Times#20New#20Roman,Bold"/>
      </rPr>
      <t>Birden fazla kamu kurumunun beraber kullanıldığı binalarda, acil durum planları</t>
    </r>
  </si>
  <si>
    <r>
      <t xml:space="preserve">Müdürlüğümüzün ve müdürlüğümüze bağlı okul ve kurumlarının, aynı çalışma alanını </t>
    </r>
    <r>
      <rPr>
        <sz val="11.5"/>
        <rFont val="Times New Roman"/>
        <family val="1"/>
        <charset val="162"/>
      </rPr>
      <t>birden</t>
    </r>
  </si>
  <si>
    <t>fazla kamu kurumu ile paylaşması durumunda, yürütülen işler için diğer işverenlerin yürüttüğü işler de</t>
  </si>
  <si>
    <t>göz önünde bulundurularak acil durum planı işverenlerce ortaklaşa hazırlanır.</t>
  </si>
  <si>
    <r>
      <t xml:space="preserve">Birden fazla işyerinin bulunduğu iş </t>
    </r>
    <r>
      <rPr>
        <sz val="11.5"/>
        <rFont val="Times New Roman"/>
        <family val="1"/>
        <charset val="162"/>
      </rPr>
      <t xml:space="preserve">merkezleri, </t>
    </r>
    <r>
      <rPr>
        <sz val="11.5"/>
        <rFont val="Times#20New#20Roman"/>
      </rPr>
      <t>iş hanları, sanayi bölgeleri veya sitelerinin</t>
    </r>
  </si>
  <si>
    <t>işyerlerince hazırlanan acil durum planlarının koordinasyonu bina yönetimi tarafından yürütülür.</t>
  </si>
  <si>
    <t>Yapı, bina, tesis ve işletmelerde birden fazla kamu kurumunun beraber kullandığı yerlerdeki</t>
  </si>
  <si>
    <t>yangın güvenliği, itfaiyeye yardım ve yasaklar ile ilgili hususların uygulanmasından; kamu yapılarında</t>
  </si>
  <si>
    <t>binadaki en üst amir, kat mülkiyeti tesis etmiş yapılarda yöneticiler ve site yöneticileri, diğer binalarda</t>
  </si>
  <si>
    <t>ise, bina malikleri sorumludur.</t>
  </si>
  <si>
    <t>Acil Durum Planları hazırlanırken, “İşyerlerinde Acil Durumlar Hakkında Yönetmelik”te geçen</t>
  </si>
  <si>
    <t>hususlara dikkat edilmesi esastır.</t>
  </si>
  <si>
    <t>MADDE 25</t>
  </si>
  <si>
    <r>
      <t>6</t>
    </r>
    <r>
      <rPr>
        <b/>
        <sz val="11.5"/>
        <rFont val="Times#20New#20Roman,Bold"/>
      </rPr>
      <t>.2. Yangınla Mücadele Ve İlk Yardım</t>
    </r>
  </si>
  <si>
    <r>
      <t xml:space="preserve">6.2.1. </t>
    </r>
    <r>
      <rPr>
        <b/>
        <sz val="11.5"/>
        <rFont val="Times#20New#20Roman,Bold"/>
      </rPr>
      <t>Ekiplerin Kuruluşu, Görevleri ve Çalışma Esasları</t>
    </r>
  </si>
  <si>
    <t>Yapı yüksekliği 30.50 m.’den fazla olan konut binaları ile içinde 50 kişiden fazla insan bulunan</t>
  </si>
  <si>
    <t>konut dışı her türlü yapıda, binada, tesiste, işletmede ve içinde 200’den fazla kişinin barındığı sitelerde</t>
  </si>
  <si>
    <t>aşağıdaki acil durum ekipleri oluşturulur.</t>
  </si>
  <si>
    <r>
      <t xml:space="preserve">a) </t>
    </r>
    <r>
      <rPr>
        <sz val="11.5"/>
        <rFont val="Times#20New#20Roman"/>
      </rPr>
      <t>Söndürme ekibi,</t>
    </r>
  </si>
  <si>
    <t>b) Kurtarma ekibi,</t>
  </si>
  <si>
    <t>c) Korum ekibi,</t>
  </si>
  <si>
    <r>
      <t xml:space="preserve">d) </t>
    </r>
    <r>
      <rPr>
        <sz val="11.5"/>
        <rFont val="Times#20New#20Roman"/>
      </rPr>
      <t>İlk yardım ekibi</t>
    </r>
    <r>
      <rPr>
        <sz val="11.5"/>
        <rFont val="Times New Roman"/>
        <family val="1"/>
        <charset val="162"/>
      </rPr>
      <t>.</t>
    </r>
  </si>
  <si>
    <r>
      <t xml:space="preserve">Ø </t>
    </r>
    <r>
      <rPr>
        <sz val="11.5"/>
        <rFont val="Times New Roman"/>
        <family val="1"/>
        <charset val="162"/>
      </rPr>
      <t xml:space="preserve">Birinci </t>
    </r>
    <r>
      <rPr>
        <sz val="11.5"/>
        <rFont val="Times#20New#20Roman"/>
      </rPr>
      <t xml:space="preserve">fıkrada </t>
    </r>
    <r>
      <rPr>
        <sz val="11.5"/>
        <rFont val="Times New Roman"/>
        <family val="1"/>
        <charset val="162"/>
      </rPr>
      <t xml:space="preserve">belirtilenler </t>
    </r>
    <r>
      <rPr>
        <sz val="11.5"/>
        <rFont val="Times#20New#20Roman"/>
      </rPr>
      <t xml:space="preserve">dışındaki yapı, </t>
    </r>
    <r>
      <rPr>
        <sz val="11.5"/>
        <rFont val="Times New Roman"/>
        <family val="1"/>
        <charset val="162"/>
      </rPr>
      <t xml:space="preserve">bina, tesis ve </t>
    </r>
    <r>
      <rPr>
        <sz val="11.5"/>
        <rFont val="Times#20New#20Roman"/>
      </rPr>
      <t xml:space="preserve">işletmelerde </t>
    </r>
    <r>
      <rPr>
        <sz val="11.5"/>
        <rFont val="Times New Roman"/>
        <family val="1"/>
        <charset val="162"/>
      </rPr>
      <t>ise; bina sahibinin,</t>
    </r>
  </si>
  <si>
    <r>
      <t xml:space="preserve">yöneticisinin </t>
    </r>
    <r>
      <rPr>
        <sz val="11.5"/>
        <rFont val="Times New Roman"/>
        <family val="1"/>
        <charset val="162"/>
      </rPr>
      <t xml:space="preserve">veya amirinin uygun </t>
    </r>
    <r>
      <rPr>
        <sz val="11.5"/>
        <rFont val="Times#20New#20Roman"/>
      </rPr>
      <t xml:space="preserve">göreceği </t>
    </r>
    <r>
      <rPr>
        <sz val="11.5"/>
        <rFont val="Times New Roman"/>
        <family val="1"/>
        <charset val="162"/>
      </rPr>
      <t xml:space="preserve">tedbirler </t>
    </r>
    <r>
      <rPr>
        <sz val="11.5"/>
        <rFont val="Times#20New#20Roman"/>
      </rPr>
      <t>alınır.</t>
    </r>
  </si>
  <si>
    <r>
      <t xml:space="preserve">Ø </t>
    </r>
    <r>
      <rPr>
        <sz val="11.5"/>
        <rFont val="Times New Roman"/>
        <family val="1"/>
        <charset val="162"/>
      </rPr>
      <t xml:space="preserve">Ekipler </t>
    </r>
    <r>
      <rPr>
        <sz val="11.5"/>
        <rFont val="Times#20New#20Roman"/>
      </rPr>
      <t xml:space="preserve">iç düzenlemeleri yürütmekle görevlendirilen </t>
    </r>
    <r>
      <rPr>
        <sz val="11.5"/>
        <rFont val="Times New Roman"/>
        <family val="1"/>
        <charset val="162"/>
      </rPr>
      <t xml:space="preserve">amirin </t>
    </r>
    <r>
      <rPr>
        <sz val="11.5"/>
        <rFont val="Times#20New#20Roman"/>
      </rPr>
      <t xml:space="preserve">belirleyeceği </t>
    </r>
    <r>
      <rPr>
        <sz val="11.5"/>
        <rFont val="Times New Roman"/>
        <family val="1"/>
        <charset val="162"/>
      </rPr>
      <t xml:space="preserve">ihtiyaca </t>
    </r>
    <r>
      <rPr>
        <sz val="11.5"/>
        <rFont val="Times#20New#20Roman"/>
      </rPr>
      <t xml:space="preserve">göre, </t>
    </r>
    <r>
      <rPr>
        <sz val="11.5"/>
        <rFont val="Times New Roman"/>
        <family val="1"/>
        <charset val="162"/>
      </rPr>
      <t xml:space="preserve">en </t>
    </r>
    <r>
      <rPr>
        <sz val="11.5"/>
        <rFont val="Times#20New#20Roman"/>
      </rPr>
      <t xml:space="preserve">büyük </t>
    </r>
    <r>
      <rPr>
        <sz val="11.5"/>
        <rFont val="Times New Roman"/>
        <family val="1"/>
        <charset val="162"/>
      </rPr>
      <t xml:space="preserve">amirin </t>
    </r>
    <r>
      <rPr>
        <sz val="11.5"/>
        <rFont val="Times#20New#20Roman"/>
      </rPr>
      <t xml:space="preserve">onayıyla kurulur. Söndürme </t>
    </r>
    <r>
      <rPr>
        <sz val="11.5"/>
        <rFont val="Times New Roman"/>
        <family val="1"/>
        <charset val="162"/>
      </rPr>
      <t xml:space="preserve">ve kurtarma ekipleri en az 3'er </t>
    </r>
    <r>
      <rPr>
        <sz val="11.5"/>
        <rFont val="Times#20New#20Roman"/>
      </rPr>
      <t xml:space="preserve">kişiden; </t>
    </r>
    <r>
      <rPr>
        <sz val="11.5"/>
        <rFont val="Times New Roman"/>
        <family val="1"/>
        <charset val="162"/>
      </rPr>
      <t xml:space="preserve">koruma ve ilk </t>
    </r>
    <r>
      <rPr>
        <sz val="11.5"/>
        <rFont val="Times#20New#20Roman"/>
      </rPr>
      <t>yardım</t>
    </r>
  </si>
  <si>
    <r>
      <t xml:space="preserve">ekipleri ise, en az </t>
    </r>
    <r>
      <rPr>
        <sz val="11.5"/>
        <rFont val="Times#20New#20Roman"/>
      </rPr>
      <t xml:space="preserve">2'şer kişiden oluşur. Kurumda sivil savunma </t>
    </r>
    <r>
      <rPr>
        <sz val="11.5"/>
        <rFont val="Times New Roman"/>
        <family val="1"/>
        <charset val="162"/>
      </rPr>
      <t xml:space="preserve">servisleri </t>
    </r>
    <r>
      <rPr>
        <sz val="11.5"/>
        <rFont val="Times#20New#20Roman"/>
      </rPr>
      <t xml:space="preserve">kurulmuş </t>
    </r>
    <r>
      <rPr>
        <sz val="11.5"/>
        <rFont val="Times New Roman"/>
        <family val="1"/>
        <charset val="162"/>
      </rPr>
      <t xml:space="preserve">ise, </t>
    </r>
    <r>
      <rPr>
        <sz val="11.5"/>
        <rFont val="Times#20New#20Roman"/>
      </rPr>
      <t xml:space="preserve">söz </t>
    </r>
    <r>
      <rPr>
        <sz val="11.5"/>
        <rFont val="Times New Roman"/>
        <family val="1"/>
        <charset val="162"/>
      </rPr>
      <t>konusu</t>
    </r>
  </si>
  <si>
    <r>
      <t xml:space="preserve">ekiplerin </t>
    </r>
    <r>
      <rPr>
        <sz val="11.5"/>
        <rFont val="Times#20New#20Roman"/>
      </rPr>
      <t xml:space="preserve">görevleri </t>
    </r>
    <r>
      <rPr>
        <sz val="11.5"/>
        <rFont val="Times New Roman"/>
        <family val="1"/>
        <charset val="162"/>
      </rPr>
      <t xml:space="preserve">bu servislerce </t>
    </r>
    <r>
      <rPr>
        <sz val="11.5"/>
        <rFont val="Times#20New#20Roman"/>
      </rPr>
      <t>yürütülür.</t>
    </r>
  </si>
  <si>
    <r>
      <t xml:space="preserve">Ø </t>
    </r>
    <r>
      <rPr>
        <sz val="11.5"/>
        <rFont val="Times New Roman"/>
        <family val="1"/>
        <charset val="162"/>
      </rPr>
      <t xml:space="preserve">Her ekipte bir ekip </t>
    </r>
    <r>
      <rPr>
        <sz val="11.5"/>
        <rFont val="Times#20New#20Roman"/>
      </rPr>
      <t xml:space="preserve">başı bulunur. </t>
    </r>
    <r>
      <rPr>
        <sz val="11.5"/>
        <rFont val="Times New Roman"/>
        <family val="1"/>
        <charset val="162"/>
      </rPr>
      <t xml:space="preserve">Ekip </t>
    </r>
    <r>
      <rPr>
        <sz val="11.5"/>
        <rFont val="Times#20New#20Roman"/>
      </rPr>
      <t xml:space="preserve">başı, aynı </t>
    </r>
    <r>
      <rPr>
        <sz val="11.5"/>
        <rFont val="Times New Roman"/>
        <family val="1"/>
        <charset val="162"/>
      </rPr>
      <t xml:space="preserve">zamanda </t>
    </r>
    <r>
      <rPr>
        <sz val="11.5"/>
        <rFont val="Times#20New#20Roman"/>
      </rPr>
      <t xml:space="preserve">iç düzenlemeleri </t>
    </r>
    <r>
      <rPr>
        <sz val="11.5"/>
        <rFont val="Times New Roman"/>
        <family val="1"/>
        <charset val="162"/>
      </rPr>
      <t xml:space="preserve">uygulamakla </t>
    </r>
    <r>
      <rPr>
        <sz val="11.5"/>
        <rFont val="Times#20New#20Roman"/>
      </rPr>
      <t>görevli</t>
    </r>
  </si>
  <si>
    <r>
      <t xml:space="preserve">amirin </t>
    </r>
    <r>
      <rPr>
        <sz val="11.5"/>
        <rFont val="Times#20New#20Roman"/>
      </rPr>
      <t>yardımcısıdır.</t>
    </r>
  </si>
  <si>
    <r>
      <t xml:space="preserve">Ø </t>
    </r>
    <r>
      <rPr>
        <sz val="11.5"/>
        <rFont val="Times New Roman"/>
        <family val="1"/>
        <charset val="162"/>
      </rPr>
      <t xml:space="preserve">Acil durum ekiplerinin </t>
    </r>
    <r>
      <rPr>
        <sz val="11.5"/>
        <rFont val="Times#20New#20Roman"/>
      </rPr>
      <t xml:space="preserve">görevleri </t>
    </r>
    <r>
      <rPr>
        <sz val="11.5"/>
        <rFont val="Times New Roman"/>
        <family val="1"/>
        <charset val="162"/>
      </rPr>
      <t xml:space="preserve">ile isim ve adres listeleri bina </t>
    </r>
    <r>
      <rPr>
        <sz val="11.5"/>
        <rFont val="Times#20New#20Roman"/>
      </rPr>
      <t xml:space="preserve">içinde </t>
    </r>
    <r>
      <rPr>
        <sz val="11.5"/>
        <rFont val="Times New Roman"/>
        <family val="1"/>
        <charset val="162"/>
      </rPr>
      <t xml:space="preserve">kolayca </t>
    </r>
    <r>
      <rPr>
        <sz val="11.5"/>
        <rFont val="Times#20New#20Roman"/>
      </rPr>
      <t xml:space="preserve">görülebilecek </t>
    </r>
    <r>
      <rPr>
        <sz val="11.5"/>
        <rFont val="Times New Roman"/>
        <family val="1"/>
        <charset val="162"/>
      </rPr>
      <t>yerlerde</t>
    </r>
  </si>
  <si>
    <r>
      <t xml:space="preserve">asılı </t>
    </r>
    <r>
      <rPr>
        <sz val="11.5"/>
        <rFont val="Times New Roman"/>
        <family val="1"/>
        <charset val="162"/>
      </rPr>
      <t>olarak bulundurulur.</t>
    </r>
  </si>
  <si>
    <r>
      <t xml:space="preserve">6.2.2. Ekiplerin </t>
    </r>
    <r>
      <rPr>
        <b/>
        <sz val="11.5"/>
        <rFont val="Times#20New#20Roman,Bold"/>
      </rPr>
      <t>Görevleri</t>
    </r>
  </si>
  <si>
    <r>
      <t xml:space="preserve">a) </t>
    </r>
    <r>
      <rPr>
        <sz val="11.5"/>
        <rFont val="Times#20New#20Roman"/>
      </rPr>
      <t xml:space="preserve">Söndürme </t>
    </r>
    <r>
      <rPr>
        <sz val="11.5"/>
        <rFont val="Times New Roman"/>
        <family val="1"/>
        <charset val="162"/>
      </rPr>
      <t xml:space="preserve">ekibi; binada </t>
    </r>
    <r>
      <rPr>
        <sz val="11.5"/>
        <rFont val="Times#20New#20Roman"/>
      </rPr>
      <t xml:space="preserve">çıkacak yangına </t>
    </r>
    <r>
      <rPr>
        <sz val="11.5"/>
        <rFont val="Times New Roman"/>
        <family val="1"/>
        <charset val="162"/>
      </rPr>
      <t xml:space="preserve">derhal </t>
    </r>
    <r>
      <rPr>
        <sz val="11.5"/>
        <rFont val="Times#20New#20Roman"/>
      </rPr>
      <t xml:space="preserve">müdahale </t>
    </r>
    <r>
      <rPr>
        <sz val="11.5"/>
        <rFont val="Times New Roman"/>
        <family val="1"/>
        <charset val="162"/>
      </rPr>
      <t xml:space="preserve">ederek </t>
    </r>
    <r>
      <rPr>
        <sz val="11.5"/>
        <rFont val="Times#20New#20Roman"/>
      </rPr>
      <t xml:space="preserve">yangının genişlemesine </t>
    </r>
    <r>
      <rPr>
        <sz val="11.5"/>
        <rFont val="Times New Roman"/>
        <family val="1"/>
        <charset val="162"/>
      </rPr>
      <t>mani olmak</t>
    </r>
  </si>
  <si>
    <r>
      <t xml:space="preserve">ve </t>
    </r>
    <r>
      <rPr>
        <sz val="11.5"/>
        <rFont val="Times#20New#20Roman"/>
      </rPr>
      <t>söndürmek,</t>
    </r>
  </si>
  <si>
    <r>
      <t xml:space="preserve">b) </t>
    </r>
    <r>
      <rPr>
        <sz val="11.5"/>
        <rFont val="Times New Roman"/>
        <family val="1"/>
        <charset val="162"/>
      </rPr>
      <t xml:space="preserve">Kurtarma ekibi; </t>
    </r>
    <r>
      <rPr>
        <sz val="11.5"/>
        <rFont val="Times#20New#20Roman"/>
      </rPr>
      <t xml:space="preserve">yangın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diğer </t>
    </r>
    <r>
      <rPr>
        <sz val="11.5"/>
        <rFont val="Times New Roman"/>
        <family val="1"/>
        <charset val="162"/>
      </rPr>
      <t xml:space="preserve">acil durumlarda can ve mal kurtarma </t>
    </r>
    <r>
      <rPr>
        <sz val="11.5"/>
        <rFont val="Times#20New#20Roman"/>
      </rPr>
      <t xml:space="preserve">işlerini </t>
    </r>
    <r>
      <rPr>
        <sz val="11.5"/>
        <rFont val="Times New Roman"/>
        <family val="1"/>
        <charset val="162"/>
      </rPr>
      <t>yapmak,</t>
    </r>
  </si>
  <si>
    <r>
      <t xml:space="preserve">c) </t>
    </r>
    <r>
      <rPr>
        <sz val="11.5"/>
        <rFont val="Times New Roman"/>
        <family val="1"/>
        <charset val="162"/>
      </rPr>
      <t xml:space="preserve">Koruma ekibi; kurtarma ekibince </t>
    </r>
    <r>
      <rPr>
        <sz val="11.5"/>
        <rFont val="Times#20New#20Roman"/>
      </rPr>
      <t xml:space="preserve">kurtarılan eşya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evrakı </t>
    </r>
    <r>
      <rPr>
        <sz val="11.5"/>
        <rFont val="Times New Roman"/>
        <family val="1"/>
        <charset val="162"/>
      </rPr>
      <t xml:space="preserve">korumak, </t>
    </r>
    <r>
      <rPr>
        <sz val="11.5"/>
        <rFont val="Times#20New#20Roman"/>
      </rPr>
      <t xml:space="preserve">yangın </t>
    </r>
    <r>
      <rPr>
        <sz val="11.5"/>
        <rFont val="Times New Roman"/>
        <family val="1"/>
        <charset val="162"/>
      </rPr>
      <t>nedeniyle ortaya</t>
    </r>
  </si>
  <si>
    <r>
      <t xml:space="preserve">çıkması </t>
    </r>
    <r>
      <rPr>
        <sz val="11.5"/>
        <rFont val="Times New Roman"/>
        <family val="1"/>
        <charset val="162"/>
      </rPr>
      <t xml:space="preserve">muhtemel panik ve </t>
    </r>
    <r>
      <rPr>
        <sz val="11.5"/>
        <rFont val="Times#20New#20Roman"/>
      </rPr>
      <t>kargaşayı önlemek,</t>
    </r>
  </si>
  <si>
    <r>
      <t xml:space="preserve">d) </t>
    </r>
    <r>
      <rPr>
        <sz val="11.5"/>
        <rFont val="Times#20New#20Roman"/>
      </rPr>
      <t xml:space="preserve">İlk Yardım </t>
    </r>
    <r>
      <rPr>
        <sz val="11.5"/>
        <rFont val="Times New Roman"/>
        <family val="1"/>
        <charset val="162"/>
      </rPr>
      <t xml:space="preserve">ekibi; </t>
    </r>
    <r>
      <rPr>
        <sz val="11.5"/>
        <rFont val="Times#20New#20Roman"/>
      </rPr>
      <t xml:space="preserve">yangın </t>
    </r>
    <r>
      <rPr>
        <sz val="11.5"/>
        <rFont val="Times New Roman"/>
        <family val="1"/>
        <charset val="162"/>
      </rPr>
      <t xml:space="preserve">sebebiyle yaralanan veya hastalanan </t>
    </r>
    <r>
      <rPr>
        <sz val="11.5"/>
        <rFont val="Times#20New#20Roman"/>
      </rPr>
      <t xml:space="preserve">kişilere </t>
    </r>
    <r>
      <rPr>
        <sz val="11.5"/>
        <rFont val="Times New Roman"/>
        <family val="1"/>
        <charset val="162"/>
      </rPr>
      <t xml:space="preserve">ilk </t>
    </r>
    <r>
      <rPr>
        <sz val="11.5"/>
        <rFont val="Times#20New#20Roman"/>
      </rPr>
      <t xml:space="preserve">yardım </t>
    </r>
    <r>
      <rPr>
        <sz val="11.5"/>
        <rFont val="Times New Roman"/>
        <family val="1"/>
        <charset val="162"/>
      </rPr>
      <t>yapmak.</t>
    </r>
  </si>
  <si>
    <r>
      <t xml:space="preserve">6.2.3. Ekiplerin </t>
    </r>
    <r>
      <rPr>
        <b/>
        <sz val="11.5"/>
        <rFont val="Times#20New#20Roman,Bold"/>
      </rPr>
      <t>Çalışma Esasları</t>
    </r>
  </si>
  <si>
    <r>
      <t xml:space="preserve">(1) </t>
    </r>
    <r>
      <rPr>
        <sz val="11.5"/>
        <rFont val="Times New Roman"/>
        <family val="1"/>
        <charset val="162"/>
      </rPr>
      <t xml:space="preserve">Acil durum ekiplerinin </t>
    </r>
    <r>
      <rPr>
        <sz val="11.5"/>
        <rFont val="Times#20New#20Roman"/>
      </rPr>
      <t xml:space="preserve">birbirleriyle işbirliği yapmaları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karşılıklı yardımlaşmada bulunmaları</t>
    </r>
  </si>
  <si>
    <t>esastır.</t>
  </si>
  <si>
    <r>
      <t xml:space="preserve">(2) </t>
    </r>
    <r>
      <rPr>
        <sz val="11.5"/>
        <rFont val="Times New Roman"/>
        <family val="1"/>
        <charset val="162"/>
      </rPr>
      <t xml:space="preserve">Ekiplerin </t>
    </r>
    <r>
      <rPr>
        <sz val="11.5"/>
        <rFont val="Times#20New#20Roman"/>
      </rPr>
      <t xml:space="preserve">yangın anında </t>
    </r>
    <r>
      <rPr>
        <sz val="11.5"/>
        <rFont val="Times New Roman"/>
        <family val="1"/>
        <charset val="162"/>
      </rPr>
      <t xml:space="preserve">sevk ve idaresi, itfaiye gelinceye </t>
    </r>
    <r>
      <rPr>
        <sz val="11.5"/>
        <rFont val="Times#20New#20Roman"/>
      </rPr>
      <t xml:space="preserve">kadar iç düzenlemeyi </t>
    </r>
    <r>
      <rPr>
        <sz val="11.5"/>
        <rFont val="Times New Roman"/>
        <family val="1"/>
        <charset val="162"/>
      </rPr>
      <t xml:space="preserve">uygulamakla </t>
    </r>
    <r>
      <rPr>
        <sz val="11.5"/>
        <rFont val="Times#20New#20Roman"/>
      </rPr>
      <t>görevli</t>
    </r>
  </si>
  <si>
    <r>
      <t xml:space="preserve">amir veya </t>
    </r>
    <r>
      <rPr>
        <sz val="11.5"/>
        <rFont val="Times#20New#20Roman"/>
      </rPr>
      <t xml:space="preserve">yardımcılarına </t>
    </r>
    <r>
      <rPr>
        <sz val="11.5"/>
        <rFont val="Times New Roman"/>
        <family val="1"/>
        <charset val="162"/>
      </rPr>
      <t xml:space="preserve">aittir. Bu </t>
    </r>
    <r>
      <rPr>
        <sz val="11.5"/>
        <rFont val="Times#20New#20Roman"/>
      </rPr>
      <t xml:space="preserve">süre içinde </t>
    </r>
    <r>
      <rPr>
        <sz val="11.5"/>
        <rFont val="Times New Roman"/>
        <family val="1"/>
        <charset val="162"/>
      </rPr>
      <t xml:space="preserve">ekipler amirlerinden emir </t>
    </r>
    <r>
      <rPr>
        <sz val="11.5"/>
        <rFont val="Times#20New#20Roman"/>
      </rPr>
      <t xml:space="preserve">alırlar. İtfaiye </t>
    </r>
    <r>
      <rPr>
        <sz val="11.5"/>
        <rFont val="Times New Roman"/>
        <family val="1"/>
        <charset val="162"/>
      </rPr>
      <t>gelince, bu</t>
    </r>
  </si>
  <si>
    <t>ekipler derhal itfaiye amirinin emrine girerler.</t>
  </si>
  <si>
    <r>
      <rPr>
        <b/>
        <sz val="12.5"/>
        <rFont val="Times New Roman"/>
        <family val="1"/>
        <charset val="162"/>
      </rPr>
      <t>(3)</t>
    </r>
    <r>
      <rPr>
        <sz val="12.5"/>
        <rFont val="Times New Roman"/>
        <family val="1"/>
        <charset val="162"/>
      </rPr>
      <t xml:space="preserve"> </t>
    </r>
    <r>
      <rPr>
        <sz val="11.5"/>
        <rFont val="Times New Roman"/>
        <family val="1"/>
        <charset val="162"/>
      </rPr>
      <t xml:space="preserve">Bina </t>
    </r>
    <r>
      <rPr>
        <sz val="11.5"/>
        <rFont val="Times#20New#20Roman"/>
      </rPr>
      <t xml:space="preserve">yöneticileri </t>
    </r>
    <r>
      <rPr>
        <sz val="11.5"/>
        <rFont val="Times New Roman"/>
        <family val="1"/>
        <charset val="162"/>
      </rPr>
      <t xml:space="preserve">ile bina amirleri; ekiplerin, </t>
    </r>
    <r>
      <rPr>
        <sz val="11.5"/>
        <rFont val="Times#20New#20Roman"/>
      </rPr>
      <t xml:space="preserve">yapılarda </t>
    </r>
    <r>
      <rPr>
        <sz val="11.5"/>
        <rFont val="Times New Roman"/>
        <family val="1"/>
        <charset val="162"/>
      </rPr>
      <t xml:space="preserve">meydana gelecek </t>
    </r>
    <r>
      <rPr>
        <sz val="11.5"/>
        <rFont val="Times#20New#20Roman"/>
      </rPr>
      <t>yangınlara</t>
    </r>
  </si>
  <si>
    <r>
      <t xml:space="preserve">müdahale </t>
    </r>
    <r>
      <rPr>
        <sz val="11.5"/>
        <rFont val="Times New Roman"/>
        <family val="1"/>
        <charset val="162"/>
      </rPr>
      <t xml:space="preserve">etmeleri ve kurtarma </t>
    </r>
    <r>
      <rPr>
        <sz val="11.5"/>
        <rFont val="Times#20New#20Roman"/>
      </rPr>
      <t xml:space="preserve">işlemlerini yürütmelerinde kullanmaları için </t>
    </r>
    <r>
      <rPr>
        <sz val="11.5"/>
        <rFont val="Times New Roman"/>
        <family val="1"/>
        <charset val="162"/>
      </rPr>
      <t>gereken malzemeleri</t>
    </r>
  </si>
  <si>
    <r>
      <t xml:space="preserve">bulundurmak </t>
    </r>
    <r>
      <rPr>
        <sz val="11.5"/>
        <rFont val="Times#20New#20Roman"/>
      </rPr>
      <t xml:space="preserve">zorundadırlar. Yapının büyüklüğüne, kullanım amacına, </t>
    </r>
    <r>
      <rPr>
        <sz val="11.5"/>
        <rFont val="Times New Roman"/>
        <family val="1"/>
        <charset val="162"/>
      </rPr>
      <t>mevcut koruma sistemlerine ve</t>
    </r>
  </si>
  <si>
    <r>
      <t xml:space="preserve">oluşturulan </t>
    </r>
    <r>
      <rPr>
        <sz val="11.5"/>
        <rFont val="Times New Roman"/>
        <family val="1"/>
        <charset val="162"/>
      </rPr>
      <t xml:space="preserve">ekip </t>
    </r>
    <r>
      <rPr>
        <sz val="11.5"/>
        <rFont val="Times#20New#20Roman"/>
      </rPr>
      <t xml:space="preserve">özelliklerine göre, </t>
    </r>
    <r>
      <rPr>
        <sz val="11.5"/>
        <rFont val="Times New Roman"/>
        <family val="1"/>
        <charset val="162"/>
      </rPr>
      <t xml:space="preserve">mahalli itfaiye </t>
    </r>
    <r>
      <rPr>
        <sz val="11.5"/>
        <rFont val="Times#20New#20Roman"/>
      </rPr>
      <t xml:space="preserve">teşkilatı </t>
    </r>
    <r>
      <rPr>
        <sz val="11.5"/>
        <rFont val="Times New Roman"/>
        <family val="1"/>
        <charset val="162"/>
      </rPr>
      <t xml:space="preserve">ve sivil savunma </t>
    </r>
    <r>
      <rPr>
        <sz val="11.5"/>
        <rFont val="Times#20New#20Roman"/>
      </rPr>
      <t>müdürlüğünün görüşü</t>
    </r>
  </si>
  <si>
    <r>
      <t>alınara</t>
    </r>
    <r>
      <rPr>
        <sz val="11.5"/>
        <rFont val="Times New Roman"/>
        <family val="1"/>
        <charset val="162"/>
      </rPr>
      <t xml:space="preserve">k, gerekli ise gaz maskesi, </t>
    </r>
    <r>
      <rPr>
        <sz val="11.5"/>
        <rFont val="Times#20New#20Roman"/>
      </rPr>
      <t xml:space="preserve">teneffüs cihazı, </t>
    </r>
    <r>
      <rPr>
        <sz val="11.5"/>
        <rFont val="Times New Roman"/>
        <family val="1"/>
        <charset val="162"/>
      </rPr>
      <t xml:space="preserve">yedek hortum, lans, hidrant </t>
    </r>
    <r>
      <rPr>
        <sz val="11.5"/>
        <rFont val="Times#20New#20Roman"/>
      </rPr>
      <t xml:space="preserve">anahtarı </t>
    </r>
    <r>
      <rPr>
        <sz val="11.5"/>
        <rFont val="Times New Roman"/>
        <family val="1"/>
        <charset val="162"/>
      </rPr>
      <t>ve benzeri</t>
    </r>
  </si>
  <si>
    <r>
      <t xml:space="preserve">malzemeler bulundurulur. Bulundurulacak malzemeler, </t>
    </r>
    <r>
      <rPr>
        <sz val="11.5"/>
        <rFont val="Times#20New#20Roman"/>
      </rPr>
      <t xml:space="preserve">itfaiye teşkilatında kullanılan </t>
    </r>
    <r>
      <rPr>
        <sz val="11.5"/>
        <rFont val="Times New Roman"/>
        <family val="1"/>
        <charset val="162"/>
      </rPr>
      <t>malzemelere</t>
    </r>
  </si>
  <si>
    <r>
      <t xml:space="preserve">uygun olmak </t>
    </r>
    <r>
      <rPr>
        <sz val="11.5"/>
        <rFont val="Times#20New#20Roman"/>
      </rPr>
      <t>zorundadır. Araç</t>
    </r>
    <r>
      <rPr>
        <sz val="11.5"/>
        <rFont val="Times New Roman"/>
        <family val="1"/>
        <charset val="162"/>
      </rPr>
      <t>-</t>
    </r>
    <r>
      <rPr>
        <sz val="11.5"/>
        <rFont val="Times#20New#20Roman"/>
      </rPr>
      <t xml:space="preserve">gereç </t>
    </r>
    <r>
      <rPr>
        <sz val="11.5"/>
        <rFont val="Times New Roman"/>
        <family val="1"/>
        <charset val="162"/>
      </rPr>
      <t xml:space="preserve">ve malzemenin </t>
    </r>
    <r>
      <rPr>
        <sz val="11.5"/>
        <rFont val="Times#20New#20Roman"/>
      </rPr>
      <t xml:space="preserve">bakımı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korunması, iç düzenlemeyi </t>
    </r>
    <r>
      <rPr>
        <sz val="11.5"/>
        <rFont val="Times New Roman"/>
        <family val="1"/>
        <charset val="162"/>
      </rPr>
      <t>uygulamakla</t>
    </r>
  </si>
  <si>
    <r>
      <t xml:space="preserve">görevli </t>
    </r>
    <r>
      <rPr>
        <sz val="11.5"/>
        <rFont val="Times New Roman"/>
        <family val="1"/>
        <charset val="162"/>
      </rPr>
      <t xml:space="preserve">amirin </t>
    </r>
    <r>
      <rPr>
        <sz val="11.5"/>
        <rFont val="Times#20New#20Roman"/>
      </rPr>
      <t>sorumluluğu altında görevliler tarafından yapılır.</t>
    </r>
  </si>
  <si>
    <r>
      <t xml:space="preserve">(4) </t>
    </r>
    <r>
      <rPr>
        <sz val="11.5"/>
        <rFont val="Times#20New#20Roman"/>
      </rPr>
      <t xml:space="preserve">Yangın </t>
    </r>
    <r>
      <rPr>
        <sz val="11.5"/>
        <rFont val="Times New Roman"/>
        <family val="1"/>
        <charset val="162"/>
      </rPr>
      <t xml:space="preserve">haberini alan acil durum ekipleri, kendilerine ait </t>
    </r>
    <r>
      <rPr>
        <sz val="11.5"/>
        <rFont val="Times#20New#20Roman"/>
      </rPr>
      <t>araç</t>
    </r>
    <r>
      <rPr>
        <sz val="11.5"/>
        <rFont val="Times New Roman"/>
        <family val="1"/>
        <charset val="162"/>
      </rPr>
      <t>-</t>
    </r>
    <r>
      <rPr>
        <sz val="11.5"/>
        <rFont val="Times#20New#20Roman"/>
      </rPr>
      <t xml:space="preserve">gereç </t>
    </r>
    <r>
      <rPr>
        <sz val="11.5"/>
        <rFont val="Times New Roman"/>
        <family val="1"/>
        <charset val="162"/>
      </rPr>
      <t>ve malzemelerini alarak derhal</t>
    </r>
  </si>
  <si>
    <t>olay yerine hareket ederler. Olay yerinde;</t>
  </si>
  <si>
    <r>
      <t xml:space="preserve">a) </t>
    </r>
    <r>
      <rPr>
        <sz val="11.5"/>
        <rFont val="Times#20New#20Roman"/>
      </rPr>
      <t xml:space="preserve">Söndürme </t>
    </r>
    <r>
      <rPr>
        <sz val="11.5"/>
        <rFont val="Times New Roman"/>
        <family val="1"/>
        <charset val="162"/>
      </rPr>
      <t xml:space="preserve">ekibi </t>
    </r>
    <r>
      <rPr>
        <sz val="11.5"/>
        <rFont val="Times#20New#20Roman"/>
      </rPr>
      <t xml:space="preserve">yangın </t>
    </r>
    <r>
      <rPr>
        <sz val="11.5"/>
        <rFont val="Times New Roman"/>
        <family val="1"/>
        <charset val="162"/>
      </rPr>
      <t xml:space="preserve">yerinin </t>
    </r>
    <r>
      <rPr>
        <sz val="11.5"/>
        <rFont val="Times#20New#20Roman"/>
      </rPr>
      <t xml:space="preserve">altındaki, üstündeki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yanlarındaki </t>
    </r>
    <r>
      <rPr>
        <sz val="11.5"/>
        <rFont val="Times New Roman"/>
        <family val="1"/>
        <charset val="162"/>
      </rPr>
      <t xml:space="preserve">odalarda gereken </t>
    </r>
    <r>
      <rPr>
        <sz val="11.5"/>
        <rFont val="Times#20New#20Roman"/>
      </rPr>
      <t>tertibatı</t>
    </r>
  </si>
  <si>
    <r>
      <t xml:space="preserve">alır, yangının genişlemesini önlemeye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>söndürmeye çalışırlar.</t>
    </r>
  </si>
  <si>
    <r>
      <t xml:space="preserve">b) </t>
    </r>
    <r>
      <rPr>
        <sz val="11.5"/>
        <rFont val="Times New Roman"/>
        <family val="1"/>
        <charset val="162"/>
      </rPr>
      <t xml:space="preserve">Kurtarma ekibi </t>
    </r>
    <r>
      <rPr>
        <sz val="11.5"/>
        <rFont val="Times#20New#20Roman"/>
      </rPr>
      <t xml:space="preserve">önce canlıları kurtarır. </t>
    </r>
    <r>
      <rPr>
        <sz val="11.5"/>
        <rFont val="Times New Roman"/>
        <family val="1"/>
        <charset val="162"/>
      </rPr>
      <t xml:space="preserve">Daha sonra </t>
    </r>
    <r>
      <rPr>
        <sz val="11.5"/>
        <rFont val="Times#20New#20Roman"/>
      </rPr>
      <t xml:space="preserve">yangında </t>
    </r>
    <r>
      <rPr>
        <sz val="11.5"/>
        <rFont val="Times New Roman"/>
        <family val="1"/>
        <charset val="162"/>
      </rPr>
      <t xml:space="preserve">ilk </t>
    </r>
    <r>
      <rPr>
        <sz val="11.5"/>
        <rFont val="Times#20New#20Roman"/>
      </rPr>
      <t xml:space="preserve">kurtarılacak </t>
    </r>
    <r>
      <rPr>
        <sz val="11.5"/>
        <rFont val="Times New Roman"/>
        <family val="1"/>
        <charset val="162"/>
      </rPr>
      <t>evrak, dosya ve</t>
    </r>
  </si>
  <si>
    <r>
      <t xml:space="preserve">diğer eşyayı, </t>
    </r>
    <r>
      <rPr>
        <sz val="11.5"/>
        <rFont val="Times New Roman"/>
        <family val="1"/>
        <charset val="162"/>
      </rPr>
      <t xml:space="preserve">olay </t>
    </r>
    <r>
      <rPr>
        <sz val="11.5"/>
        <rFont val="Times#20New#20Roman"/>
      </rPr>
      <t xml:space="preserve">yerinde bulunanların </t>
    </r>
    <r>
      <rPr>
        <sz val="11.5"/>
        <rFont val="Times New Roman"/>
        <family val="1"/>
        <charset val="162"/>
      </rPr>
      <t xml:space="preserve">da </t>
    </r>
    <r>
      <rPr>
        <sz val="11.5"/>
        <rFont val="Times#20New#20Roman"/>
      </rPr>
      <t xml:space="preserve">yardımı </t>
    </r>
    <r>
      <rPr>
        <sz val="11.5"/>
        <rFont val="Times New Roman"/>
        <family val="1"/>
        <charset val="162"/>
      </rPr>
      <t xml:space="preserve">ile ve </t>
    </r>
    <r>
      <rPr>
        <sz val="11.5"/>
        <rFont val="Times#20New#20Roman"/>
      </rPr>
      <t xml:space="preserve">büro şeflerinin </t>
    </r>
    <r>
      <rPr>
        <sz val="11.5"/>
        <rFont val="Times New Roman"/>
        <family val="1"/>
        <charset val="162"/>
      </rPr>
      <t xml:space="preserve">nezareti </t>
    </r>
    <r>
      <rPr>
        <sz val="11.5"/>
        <rFont val="Times#20New#20Roman"/>
      </rPr>
      <t>altında</t>
    </r>
  </si>
  <si>
    <r>
      <t xml:space="preserve">mümkünse çuvallara </t>
    </r>
    <r>
      <rPr>
        <sz val="11.5"/>
        <rFont val="Times New Roman"/>
        <family val="1"/>
        <charset val="162"/>
      </rPr>
      <t xml:space="preserve">ve torbalara koyarak </t>
    </r>
    <r>
      <rPr>
        <sz val="11.5"/>
        <rFont val="Times#20New#20Roman"/>
      </rPr>
      <t xml:space="preserve">boşaltılmaya hazır hâle </t>
    </r>
    <r>
      <rPr>
        <sz val="11.5"/>
        <rFont val="Times New Roman"/>
        <family val="1"/>
        <charset val="162"/>
      </rPr>
      <t xml:space="preserve">getirir. </t>
    </r>
    <r>
      <rPr>
        <sz val="11.5"/>
        <rFont val="Times#20New#20Roman"/>
      </rPr>
      <t xml:space="preserve">Çuval ve </t>
    </r>
    <r>
      <rPr>
        <sz val="11.5"/>
        <rFont val="Times New Roman"/>
        <family val="1"/>
        <charset val="162"/>
      </rPr>
      <t>torbalar,</t>
    </r>
  </si>
  <si>
    <r>
      <t xml:space="preserve">bina yetkililerinin gerek </t>
    </r>
    <r>
      <rPr>
        <sz val="11.5"/>
        <rFont val="Times#20New#20Roman"/>
      </rPr>
      <t xml:space="preserve">görmesi hâlinde binanın henüz </t>
    </r>
    <r>
      <rPr>
        <sz val="11.5"/>
        <rFont val="Times New Roman"/>
        <family val="1"/>
        <charset val="162"/>
      </rPr>
      <t xml:space="preserve">yanma tehlikesi olmayan </t>
    </r>
    <r>
      <rPr>
        <sz val="11.5"/>
        <rFont val="Times#20New#20Roman"/>
      </rPr>
      <t>kısımlarına</t>
    </r>
  </si>
  <si>
    <r>
      <t xml:space="preserve">taşınır. </t>
    </r>
    <r>
      <rPr>
        <sz val="11.5"/>
        <rFont val="Times New Roman"/>
        <family val="1"/>
        <charset val="162"/>
      </rPr>
      <t xml:space="preserve">Yanan </t>
    </r>
    <r>
      <rPr>
        <sz val="11.5"/>
        <rFont val="Times#20New#20Roman"/>
      </rPr>
      <t xml:space="preserve">binanın </t>
    </r>
    <r>
      <rPr>
        <sz val="11.5"/>
        <rFont val="Times New Roman"/>
        <family val="1"/>
        <charset val="162"/>
      </rPr>
      <t xml:space="preserve">genel olarak </t>
    </r>
    <r>
      <rPr>
        <sz val="11.5"/>
        <rFont val="Times#20New#20Roman"/>
      </rPr>
      <t xml:space="preserve">boşaltılmasına </t>
    </r>
    <r>
      <rPr>
        <sz val="11.5"/>
        <rFont val="Times New Roman"/>
        <family val="1"/>
        <charset val="162"/>
      </rPr>
      <t>olay yerine gelen itfaiye amirinin veya en</t>
    </r>
  </si>
  <si>
    <r>
      <t xml:space="preserve">büyük mülki amirin </t>
    </r>
    <r>
      <rPr>
        <sz val="11.5"/>
        <rFont val="Times New Roman"/>
        <family val="1"/>
        <charset val="162"/>
      </rPr>
      <t xml:space="preserve">emriyle </t>
    </r>
    <r>
      <rPr>
        <sz val="11.5"/>
        <rFont val="Times#20New#20Roman"/>
      </rPr>
      <t>başlanır.</t>
    </r>
  </si>
  <si>
    <r>
      <t xml:space="preserve">c) </t>
    </r>
    <r>
      <rPr>
        <sz val="11.5"/>
        <rFont val="Times New Roman"/>
        <family val="1"/>
        <charset val="162"/>
      </rPr>
      <t xml:space="preserve">Koruma ekibi </t>
    </r>
    <r>
      <rPr>
        <sz val="11.5"/>
        <rFont val="Times#20New#20Roman"/>
      </rPr>
      <t xml:space="preserve">boşaltılan eşya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evrakı, güvenlik güçleri </t>
    </r>
    <r>
      <rPr>
        <sz val="11.5"/>
        <rFont val="Times New Roman"/>
        <family val="1"/>
        <charset val="162"/>
      </rPr>
      <t xml:space="preserve">veya bina yetkililerinin </t>
    </r>
    <r>
      <rPr>
        <sz val="11.5"/>
        <rFont val="Times#20New#20Roman"/>
      </rPr>
      <t>göstereceği</t>
    </r>
  </si>
  <si>
    <r>
      <t xml:space="preserve">bir yerde </t>
    </r>
    <r>
      <rPr>
        <sz val="11.5"/>
        <rFont val="Times#20New#20Roman"/>
      </rPr>
      <t xml:space="preserve">muhafaza altına alır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yangın söndürüldükten </t>
    </r>
    <r>
      <rPr>
        <sz val="11.5"/>
        <rFont val="Times New Roman"/>
        <family val="1"/>
        <charset val="162"/>
      </rPr>
      <t xml:space="preserve">sonra </t>
    </r>
    <r>
      <rPr>
        <sz val="11.5"/>
        <rFont val="Times#20New#20Roman"/>
      </rPr>
      <t xml:space="preserve">o binanın </t>
    </r>
    <r>
      <rPr>
        <sz val="11.5"/>
        <rFont val="Times New Roman"/>
        <family val="1"/>
        <charset val="162"/>
      </rPr>
      <t>ilgililerine teslim eder.</t>
    </r>
  </si>
  <si>
    <r>
      <t xml:space="preserve">d) </t>
    </r>
    <r>
      <rPr>
        <sz val="11.5"/>
        <rFont val="Times#20New#20Roman"/>
      </rPr>
      <t xml:space="preserve">İlk yardım </t>
    </r>
    <r>
      <rPr>
        <sz val="11.5"/>
        <rFont val="Times New Roman"/>
        <family val="1"/>
        <charset val="162"/>
      </rPr>
      <t xml:space="preserve">ekibi </t>
    </r>
    <r>
      <rPr>
        <sz val="11.5"/>
        <rFont val="Times#20New#20Roman"/>
      </rPr>
      <t xml:space="preserve">yangında </t>
    </r>
    <r>
      <rPr>
        <sz val="11.5"/>
        <rFont val="Times New Roman"/>
        <family val="1"/>
        <charset val="162"/>
      </rPr>
      <t xml:space="preserve">yaralanan veya hastalananlar </t>
    </r>
    <r>
      <rPr>
        <sz val="11.5"/>
        <rFont val="Times#20New#20Roman"/>
      </rPr>
      <t xml:space="preserve">için ilk yardım </t>
    </r>
    <r>
      <rPr>
        <sz val="11.5"/>
        <rFont val="Times New Roman"/>
        <family val="1"/>
        <charset val="162"/>
      </rPr>
      <t>hizmeti verir.</t>
    </r>
  </si>
  <si>
    <r>
      <t xml:space="preserve">başına </t>
    </r>
    <r>
      <rPr>
        <sz val="11.5"/>
        <rFont val="Times New Roman"/>
        <family val="1"/>
        <charset val="162"/>
      </rPr>
      <t xml:space="preserve">gelip, </t>
    </r>
    <r>
      <rPr>
        <sz val="11.5"/>
        <rFont val="Times#20New#20Roman"/>
      </rPr>
      <t xml:space="preserve">söndürme, </t>
    </r>
    <r>
      <rPr>
        <sz val="11.5"/>
        <rFont val="Times New Roman"/>
        <family val="1"/>
        <charset val="162"/>
      </rPr>
      <t xml:space="preserve">kurtarma, koruma ve ilk </t>
    </r>
    <r>
      <rPr>
        <sz val="11.5"/>
        <rFont val="Times#20New#20Roman"/>
      </rPr>
      <t>yardım işlerini yürütmek zorundadır.</t>
    </r>
  </si>
  <si>
    <r>
      <t xml:space="preserve">6.2.4. </t>
    </r>
    <r>
      <rPr>
        <b/>
        <sz val="11.5"/>
        <rFont val="Times#20New#20Roman,Bold"/>
      </rPr>
      <t>Bina Tehlike Sınıflandırması</t>
    </r>
  </si>
  <si>
    <r>
      <t xml:space="preserve">(1) </t>
    </r>
    <r>
      <rPr>
        <sz val="11.5"/>
        <rFont val="Times New Roman"/>
        <family val="1"/>
        <charset val="162"/>
      </rPr>
      <t xml:space="preserve">Bina veya </t>
    </r>
    <r>
      <rPr>
        <sz val="11.5"/>
        <rFont val="Times#20New#20Roman"/>
      </rPr>
      <t xml:space="preserve">bir bölümünün tehlike sınıfı, binanın özelliklerine </t>
    </r>
    <r>
      <rPr>
        <sz val="11.5"/>
        <rFont val="Times New Roman"/>
        <family val="1"/>
        <charset val="162"/>
      </rPr>
      <t xml:space="preserve">ve binada </t>
    </r>
    <r>
      <rPr>
        <sz val="11.5"/>
        <rFont val="Times#20New#20Roman"/>
      </rPr>
      <t xml:space="preserve">yürütülen işlemin </t>
    </r>
    <r>
      <rPr>
        <sz val="11.5"/>
        <rFont val="Times New Roman"/>
        <family val="1"/>
        <charset val="162"/>
      </rPr>
      <t>ve</t>
    </r>
  </si>
  <si>
    <r>
      <t xml:space="preserve">faaliyetlerin </t>
    </r>
    <r>
      <rPr>
        <sz val="11.5"/>
        <rFont val="Times#20New#20Roman"/>
      </rPr>
      <t xml:space="preserve">niteliğine bağlı </t>
    </r>
    <r>
      <rPr>
        <sz val="11.5"/>
        <rFont val="Times New Roman"/>
        <family val="1"/>
        <charset val="162"/>
      </rPr>
      <t xml:space="preserve">olarak belirlenir. Bir </t>
    </r>
    <r>
      <rPr>
        <sz val="11.5"/>
        <rFont val="Times#20New#20Roman"/>
      </rPr>
      <t xml:space="preserve">binanın çeşitli bölümlerinde değişik </t>
    </r>
    <r>
      <rPr>
        <sz val="11.5"/>
        <rFont val="Times New Roman"/>
        <family val="1"/>
        <charset val="162"/>
      </rPr>
      <t xml:space="preserve">tehlike </t>
    </r>
    <r>
      <rPr>
        <sz val="11.5"/>
        <rFont val="Times#20New#20Roman"/>
      </rPr>
      <t>sınıflarına</t>
    </r>
  </si>
  <si>
    <r>
      <t xml:space="preserve">sahip malzemeler bulunuyor ise, su ve pompa kapasitesi bina en </t>
    </r>
    <r>
      <rPr>
        <sz val="11.5"/>
        <rFont val="Times#20New#20Roman"/>
      </rPr>
      <t xml:space="preserve">yüksek </t>
    </r>
    <r>
      <rPr>
        <sz val="11.5"/>
        <rFont val="Times New Roman"/>
        <family val="1"/>
        <charset val="162"/>
      </rPr>
      <t xml:space="preserve">tehlike </t>
    </r>
    <r>
      <rPr>
        <sz val="11.5"/>
        <rFont val="Times#20New#20Roman"/>
      </rPr>
      <t>sınıflandırmasına göre</t>
    </r>
  </si>
  <si>
    <t>belirlenir.</t>
  </si>
  <si>
    <r>
      <t xml:space="preserve">(2) </t>
    </r>
    <r>
      <rPr>
        <sz val="11.5"/>
        <rFont val="Times New Roman"/>
        <family val="1"/>
        <charset val="162"/>
      </rPr>
      <t xml:space="preserve">Binada veya </t>
    </r>
    <r>
      <rPr>
        <sz val="11.5"/>
        <rFont val="Times#20New#20Roman"/>
      </rPr>
      <t xml:space="preserve">bir bölümünde söndürme </t>
    </r>
    <r>
      <rPr>
        <sz val="11.5"/>
        <rFont val="Times New Roman"/>
        <family val="1"/>
        <charset val="162"/>
      </rPr>
      <t xml:space="preserve">sistemleri ve </t>
    </r>
    <r>
      <rPr>
        <sz val="11.5"/>
        <rFont val="Times#20New#20Roman"/>
      </rPr>
      <t>kompartıman oluşturulurken, tasarım sırasında</t>
    </r>
  </si>
  <si>
    <r>
      <t xml:space="preserve">aşağıdaki </t>
    </r>
    <r>
      <rPr>
        <sz val="11.5"/>
        <rFont val="Times New Roman"/>
        <family val="1"/>
        <charset val="162"/>
      </rPr>
      <t xml:space="preserve">tehlike </t>
    </r>
    <r>
      <rPr>
        <sz val="11.5"/>
        <rFont val="Times#20New#20Roman"/>
      </rPr>
      <t xml:space="preserve">sınıflandırması </t>
    </r>
    <r>
      <rPr>
        <sz val="11.5"/>
        <rFont val="Times New Roman"/>
        <family val="1"/>
        <charset val="162"/>
      </rPr>
      <t xml:space="preserve">dikkate </t>
    </r>
    <r>
      <rPr>
        <sz val="11.5"/>
        <rFont val="Times#20New#20Roman"/>
      </rPr>
      <t>alınır:</t>
    </r>
  </si>
  <si>
    <r>
      <t xml:space="preserve">a) </t>
    </r>
    <r>
      <rPr>
        <sz val="11.5"/>
        <rFont val="Times#20New#20Roman"/>
      </rPr>
      <t xml:space="preserve">Düşük </t>
    </r>
    <r>
      <rPr>
        <sz val="11.5"/>
        <rFont val="Times New Roman"/>
        <family val="1"/>
        <charset val="162"/>
      </rPr>
      <t xml:space="preserve">tehlikeli yerler: </t>
    </r>
    <r>
      <rPr>
        <sz val="11.5"/>
        <rFont val="Times#20New#20Roman"/>
      </rPr>
      <t xml:space="preserve">Düşük yangın yüküne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yanabilirliğe </t>
    </r>
    <r>
      <rPr>
        <sz val="11.5"/>
        <rFont val="Times New Roman"/>
        <family val="1"/>
        <charset val="162"/>
      </rPr>
      <t xml:space="preserve">sahip malzemelerin </t>
    </r>
    <r>
      <rPr>
        <sz val="11.5"/>
        <rFont val="Times#20New#20Roman"/>
      </rPr>
      <t>bulunduğu,</t>
    </r>
  </si>
  <si>
    <r>
      <t xml:space="preserve">en az 30 dakika </t>
    </r>
    <r>
      <rPr>
        <sz val="11.5"/>
        <rFont val="Times#20New#20Roman"/>
      </rPr>
      <t xml:space="preserve">yangına dayanıklı ve </t>
    </r>
    <r>
      <rPr>
        <sz val="11.5"/>
        <rFont val="Times New Roman"/>
        <family val="1"/>
        <charset val="162"/>
      </rPr>
      <t xml:space="preserve">tek bir </t>
    </r>
    <r>
      <rPr>
        <sz val="11.5"/>
        <rFont val="Times#20New#20Roman"/>
      </rPr>
      <t xml:space="preserve">kompartıman alanı </t>
    </r>
    <r>
      <rPr>
        <sz val="11.5"/>
        <rFont val="Times New Roman"/>
        <family val="1"/>
        <charset val="162"/>
      </rPr>
      <t xml:space="preserve">126 m2 </t>
    </r>
    <r>
      <rPr>
        <sz val="11.5"/>
        <rFont val="Times#20New#20Roman"/>
      </rPr>
      <t xml:space="preserve">’den büyük </t>
    </r>
    <r>
      <rPr>
        <sz val="11.5"/>
        <rFont val="Times New Roman"/>
        <family val="1"/>
        <charset val="162"/>
      </rPr>
      <t>olmayan</t>
    </r>
  </si>
  <si>
    <t>yerlerdir.</t>
  </si>
  <si>
    <r>
      <t xml:space="preserve">b) </t>
    </r>
    <r>
      <rPr>
        <sz val="11.5"/>
        <rFont val="Times New Roman"/>
        <family val="1"/>
        <charset val="162"/>
      </rPr>
      <t xml:space="preserve">Orta tehlikeli yerler: Orta derecede </t>
    </r>
    <r>
      <rPr>
        <sz val="11.5"/>
        <rFont val="Times#20New#20Roman"/>
      </rPr>
      <t xml:space="preserve">yangın yüküne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yanabilirliğe </t>
    </r>
    <r>
      <rPr>
        <sz val="11.5"/>
        <rFont val="Times New Roman"/>
        <family val="1"/>
        <charset val="162"/>
      </rPr>
      <t xml:space="preserve">sahip </t>
    </r>
    <r>
      <rPr>
        <sz val="11.5"/>
        <rFont val="Times#20New#20Roman"/>
      </rPr>
      <t xml:space="preserve">yanıcı </t>
    </r>
    <r>
      <rPr>
        <sz val="11.5"/>
        <rFont val="Times New Roman"/>
        <family val="1"/>
        <charset val="162"/>
      </rPr>
      <t>malzemelerin</t>
    </r>
  </si>
  <si>
    <r>
      <t xml:space="preserve">bulunduğu </t>
    </r>
    <r>
      <rPr>
        <sz val="11.5"/>
        <rFont val="Times New Roman"/>
        <family val="1"/>
        <charset val="162"/>
      </rPr>
      <t>yerlerdir.</t>
    </r>
  </si>
  <si>
    <r>
      <t xml:space="preserve">c) </t>
    </r>
    <r>
      <rPr>
        <sz val="11.5"/>
        <rFont val="Times#20New#20Roman"/>
      </rPr>
      <t xml:space="preserve">Yüksek </t>
    </r>
    <r>
      <rPr>
        <sz val="11.5"/>
        <rFont val="Times New Roman"/>
        <family val="1"/>
        <charset val="162"/>
      </rPr>
      <t xml:space="preserve">tehlikeli yerler: </t>
    </r>
    <r>
      <rPr>
        <sz val="11.5"/>
        <rFont val="Times#20New#20Roman"/>
      </rPr>
      <t xml:space="preserve">Yüksek yangın yüküne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yanabilirliğe </t>
    </r>
    <r>
      <rPr>
        <sz val="11.5"/>
        <rFont val="Times New Roman"/>
        <family val="1"/>
        <charset val="162"/>
      </rPr>
      <t xml:space="preserve">sahip ve </t>
    </r>
    <r>
      <rPr>
        <sz val="11.5"/>
        <rFont val="Times#20New#20Roman"/>
      </rPr>
      <t>yangının çabucak</t>
    </r>
  </si>
  <si>
    <r>
      <t xml:space="preserve">yayılarak büyümesine </t>
    </r>
    <r>
      <rPr>
        <sz val="11.5"/>
        <rFont val="Times New Roman"/>
        <family val="1"/>
        <charset val="162"/>
      </rPr>
      <t xml:space="preserve">sebep olacak malzemelerin </t>
    </r>
    <r>
      <rPr>
        <sz val="11.5"/>
        <rFont val="Times#20New#20Roman"/>
      </rPr>
      <t xml:space="preserve">bulunduğu </t>
    </r>
    <r>
      <rPr>
        <sz val="11.5"/>
        <rFont val="Times New Roman"/>
        <family val="1"/>
        <charset val="162"/>
      </rPr>
      <t>yerlerdir.</t>
    </r>
  </si>
  <si>
    <t>MADDE 26</t>
  </si>
  <si>
    <r>
      <t xml:space="preserve">6.2.5. </t>
    </r>
    <r>
      <rPr>
        <b/>
        <sz val="11.5"/>
        <rFont val="Times#20New#20Roman,Bold"/>
      </rPr>
      <t>Taşınabilir Söndürme Cihazları</t>
    </r>
  </si>
  <si>
    <r>
      <t xml:space="preserve">Taşınabilir söndürme cihazlarının </t>
    </r>
    <r>
      <rPr>
        <sz val="11.5"/>
        <rFont val="Times New Roman"/>
        <family val="1"/>
        <charset val="162"/>
      </rPr>
      <t xml:space="preserve">tipi ve </t>
    </r>
    <r>
      <rPr>
        <sz val="11.5"/>
        <rFont val="Times#20New#20Roman"/>
      </rPr>
      <t xml:space="preserve">sayısı, mekânlarda </t>
    </r>
    <r>
      <rPr>
        <sz val="11.5"/>
        <rFont val="Times New Roman"/>
        <family val="1"/>
        <charset val="162"/>
      </rPr>
      <t xml:space="preserve">var olan durum ve risklere </t>
    </r>
    <r>
      <rPr>
        <sz val="11.5"/>
        <rFont val="Times#20New#20Roman"/>
      </rPr>
      <t>göre</t>
    </r>
  </si>
  <si>
    <r>
      <t xml:space="preserve">Buna </t>
    </r>
    <r>
      <rPr>
        <sz val="11.5"/>
        <rFont val="Times#20New#20Roman"/>
      </rPr>
      <t>göre;</t>
    </r>
  </si>
  <si>
    <r>
      <t xml:space="preserve">a) </t>
    </r>
    <r>
      <rPr>
        <sz val="11.5"/>
        <rFont val="Times New Roman"/>
        <family val="1"/>
        <charset val="162"/>
      </rPr>
      <t xml:space="preserve">A </t>
    </r>
    <r>
      <rPr>
        <sz val="11.5"/>
        <rFont val="Times#20New#20Roman"/>
      </rPr>
      <t xml:space="preserve">sınıfı yangın çıkması </t>
    </r>
    <r>
      <rPr>
        <sz val="11.5"/>
        <rFont val="Times New Roman"/>
        <family val="1"/>
        <charset val="162"/>
      </rPr>
      <t xml:space="preserve">muhtemel yerlerde, </t>
    </r>
    <r>
      <rPr>
        <sz val="11.5"/>
        <rFont val="Times#20New#20Roman"/>
      </rPr>
      <t xml:space="preserve">öncelikle çok maksatlı </t>
    </r>
    <r>
      <rPr>
        <sz val="11.5"/>
        <rFont val="Times New Roman"/>
        <family val="1"/>
        <charset val="162"/>
      </rPr>
      <t>kuru kimyevi tozlu veya</t>
    </r>
  </si>
  <si>
    <t>sulu,</t>
  </si>
  <si>
    <r>
      <t xml:space="preserve">b) </t>
    </r>
    <r>
      <rPr>
        <sz val="11.5"/>
        <rFont val="Times New Roman"/>
        <family val="1"/>
        <charset val="162"/>
      </rPr>
      <t xml:space="preserve">B </t>
    </r>
    <r>
      <rPr>
        <sz val="11.5"/>
        <rFont val="Times#20New#20Roman"/>
      </rPr>
      <t xml:space="preserve">sınıfı yangın çıkması </t>
    </r>
    <r>
      <rPr>
        <sz val="11.5"/>
        <rFont val="Times New Roman"/>
        <family val="1"/>
        <charset val="162"/>
      </rPr>
      <t xml:space="preserve">muhtemel yerlerde, </t>
    </r>
    <r>
      <rPr>
        <sz val="11.5"/>
        <rFont val="Times#20New#20Roman"/>
      </rPr>
      <t xml:space="preserve">öncelikle </t>
    </r>
    <r>
      <rPr>
        <sz val="11.5"/>
        <rFont val="Times New Roman"/>
        <family val="1"/>
        <charset val="162"/>
      </rPr>
      <t>kuru kimyevi tozlu, karbondioksitli veya</t>
    </r>
  </si>
  <si>
    <t>köpüklü,</t>
  </si>
  <si>
    <r>
      <t xml:space="preserve">c) </t>
    </r>
    <r>
      <rPr>
        <sz val="11.5"/>
        <rFont val="Times#20New#20Roman"/>
      </rPr>
      <t xml:space="preserve">C sınıfı yangın çıkması </t>
    </r>
    <r>
      <rPr>
        <sz val="11.5"/>
        <rFont val="Times New Roman"/>
        <family val="1"/>
        <charset val="162"/>
      </rPr>
      <t xml:space="preserve">muhtemel yerlerde, </t>
    </r>
    <r>
      <rPr>
        <sz val="11.5"/>
        <rFont val="Times#20New#20Roman"/>
      </rPr>
      <t xml:space="preserve">öncelikle </t>
    </r>
    <r>
      <rPr>
        <sz val="11.5"/>
        <rFont val="Times New Roman"/>
        <family val="1"/>
        <charset val="162"/>
      </rPr>
      <t>kuru kimyevi tozlu veya karbondioksitli,</t>
    </r>
  </si>
  <si>
    <r>
      <t xml:space="preserve">d) </t>
    </r>
    <r>
      <rPr>
        <sz val="11.5"/>
        <rFont val="Times New Roman"/>
        <family val="1"/>
        <charset val="162"/>
      </rPr>
      <t xml:space="preserve">D </t>
    </r>
    <r>
      <rPr>
        <sz val="11.5"/>
        <rFont val="Times#20New#20Roman"/>
      </rPr>
      <t xml:space="preserve">sınıfı yangın çıkması </t>
    </r>
    <r>
      <rPr>
        <sz val="11.5"/>
        <rFont val="Times New Roman"/>
        <family val="1"/>
        <charset val="162"/>
      </rPr>
      <t xml:space="preserve">muhtemel yerlerde, </t>
    </r>
    <r>
      <rPr>
        <sz val="11.5"/>
        <rFont val="Times#20New#20Roman"/>
      </rPr>
      <t xml:space="preserve">öncelikle </t>
    </r>
    <r>
      <rPr>
        <sz val="11.5"/>
        <rFont val="Times New Roman"/>
        <family val="1"/>
        <charset val="162"/>
      </rPr>
      <t xml:space="preserve">kuru metal tozlu, </t>
    </r>
    <r>
      <rPr>
        <sz val="11.5"/>
        <rFont val="Times#20New#20Roman"/>
      </rPr>
      <t>söndürme cihazları</t>
    </r>
  </si>
  <si>
    <t>bulundurulur. Hastanelerde, huzurevlerinde, anaokullarında ve benzeri yerlerde sulu veya temiz</t>
  </si>
  <si>
    <r>
      <t xml:space="preserve">gazlı söndürme cihazlarının </t>
    </r>
    <r>
      <rPr>
        <sz val="11.5"/>
        <rFont val="Times New Roman"/>
        <family val="1"/>
        <charset val="162"/>
      </rPr>
      <t>tercih edilmesi gerekir.</t>
    </r>
  </si>
  <si>
    <r>
      <t xml:space="preserve">(1) </t>
    </r>
    <r>
      <rPr>
        <sz val="11.5"/>
        <rFont val="Times#20New#20Roman"/>
      </rPr>
      <t xml:space="preserve">Düşük </t>
    </r>
    <r>
      <rPr>
        <sz val="11.5"/>
        <rFont val="Times New Roman"/>
        <family val="1"/>
        <charset val="162"/>
      </rPr>
      <t xml:space="preserve">tehlike </t>
    </r>
    <r>
      <rPr>
        <sz val="11.5"/>
        <rFont val="Times#20New#20Roman"/>
      </rPr>
      <t xml:space="preserve">sınıfında </t>
    </r>
    <r>
      <rPr>
        <sz val="11.5"/>
        <rFont val="Times New Roman"/>
        <family val="1"/>
        <charset val="162"/>
      </rPr>
      <t xml:space="preserve">her 500 m2, orta tehlike ve </t>
    </r>
    <r>
      <rPr>
        <sz val="11.5"/>
        <rFont val="Times#20New#20Roman"/>
      </rPr>
      <t xml:space="preserve">yüksek tehlike sınıfında </t>
    </r>
    <r>
      <rPr>
        <sz val="11.5"/>
        <rFont val="Times New Roman"/>
        <family val="1"/>
        <charset val="162"/>
      </rPr>
      <t xml:space="preserve">her 250 </t>
    </r>
    <r>
      <rPr>
        <sz val="11.5"/>
        <rFont val="Times#20New#20Roman"/>
      </rPr>
      <t>m² yapı inşaat</t>
    </r>
  </si>
  <si>
    <r>
      <t xml:space="preserve">alanı için 1 </t>
    </r>
    <r>
      <rPr>
        <sz val="11.5"/>
        <rFont val="Times New Roman"/>
        <family val="1"/>
        <charset val="162"/>
      </rPr>
      <t xml:space="preserve">adet olmak </t>
    </r>
    <r>
      <rPr>
        <sz val="11.5"/>
        <rFont val="Times#20New#20Roman"/>
      </rPr>
      <t xml:space="preserve">üzere, </t>
    </r>
    <r>
      <rPr>
        <sz val="11.5"/>
        <rFont val="Times New Roman"/>
        <family val="1"/>
        <charset val="162"/>
      </rPr>
      <t xml:space="preserve">uygun </t>
    </r>
    <r>
      <rPr>
        <sz val="11.5"/>
        <rFont val="Times#20New#20Roman"/>
      </rPr>
      <t xml:space="preserve">tipte 6 kg’lık </t>
    </r>
    <r>
      <rPr>
        <sz val="11.5"/>
        <rFont val="Times New Roman"/>
        <family val="1"/>
        <charset val="162"/>
      </rPr>
      <t xml:space="preserve">kuru </t>
    </r>
    <r>
      <rPr>
        <sz val="11.5"/>
        <rFont val="Times#20New#20Roman"/>
      </rPr>
      <t xml:space="preserve">kimyevî </t>
    </r>
    <r>
      <rPr>
        <sz val="11.5"/>
        <rFont val="Times New Roman"/>
        <family val="1"/>
        <charset val="162"/>
      </rPr>
      <t xml:space="preserve">tozlu veya </t>
    </r>
    <r>
      <rPr>
        <sz val="11.5"/>
        <rFont val="Times#20New#20Roman"/>
      </rPr>
      <t>eşdeğeri gazlı yangın</t>
    </r>
  </si>
  <si>
    <r>
      <t xml:space="preserve">söndürme cihazları bulundurulması </t>
    </r>
    <r>
      <rPr>
        <sz val="11.5"/>
        <rFont val="Times New Roman"/>
        <family val="1"/>
        <charset val="162"/>
      </rPr>
      <t>gerekir.</t>
    </r>
  </si>
  <si>
    <r>
      <t xml:space="preserve">(2) </t>
    </r>
    <r>
      <rPr>
        <sz val="11.5"/>
        <rFont val="Times New Roman"/>
        <family val="1"/>
        <charset val="162"/>
      </rPr>
      <t xml:space="preserve">Otoparklarda, depolarda, tesisat dairelerinde ve benzeri </t>
    </r>
    <r>
      <rPr>
        <sz val="11.5"/>
        <rFont val="Times#20New#20Roman"/>
      </rPr>
      <t>yerlerde ayrıca tekerlekli tip söndürme</t>
    </r>
  </si>
  <si>
    <r>
      <t xml:space="preserve">cihazı bulundurulması </t>
    </r>
    <r>
      <rPr>
        <sz val="11.5"/>
        <rFont val="Times New Roman"/>
        <family val="1"/>
        <charset val="162"/>
      </rPr>
      <t>mecburidir.</t>
    </r>
  </si>
  <si>
    <r>
      <t xml:space="preserve">(3) </t>
    </r>
    <r>
      <rPr>
        <sz val="11.5"/>
        <rFont val="Times#20New#20Roman"/>
      </rPr>
      <t xml:space="preserve">Söndürme cihazları dışarıya doğru, geçiş boşluklarının yakınına </t>
    </r>
    <r>
      <rPr>
        <sz val="11.5"/>
        <rFont val="Times New Roman"/>
        <family val="1"/>
        <charset val="162"/>
      </rPr>
      <t xml:space="preserve">ve dengeli </t>
    </r>
    <r>
      <rPr>
        <sz val="11.5"/>
        <rFont val="Times#20New#20Roman"/>
      </rPr>
      <t>dağıtılarak,</t>
    </r>
  </si>
  <si>
    <r>
      <t xml:space="preserve">görülebilecek şekilde işaretlenir </t>
    </r>
    <r>
      <rPr>
        <sz val="11.5"/>
        <rFont val="Times New Roman"/>
        <family val="1"/>
        <charset val="162"/>
      </rPr>
      <t xml:space="preserve">ve her durumda kolayca girilebilir yerlere, </t>
    </r>
    <r>
      <rPr>
        <sz val="11.5"/>
        <rFont val="Times#20New#20Roman"/>
      </rPr>
      <t>yangın dolaplarının içine</t>
    </r>
  </si>
  <si>
    <r>
      <t xml:space="preserve">veya </t>
    </r>
    <r>
      <rPr>
        <sz val="11.5"/>
        <rFont val="Times#20New#20Roman"/>
      </rPr>
      <t xml:space="preserve">yakınına yerleştirilir. Söndürme cihazlarına ulaşma </t>
    </r>
    <r>
      <rPr>
        <sz val="11.5"/>
        <rFont val="Times New Roman"/>
        <family val="1"/>
        <charset val="162"/>
      </rPr>
      <t xml:space="preserve">mesafesi en fazla 25 m olur. </t>
    </r>
    <r>
      <rPr>
        <sz val="11.5"/>
        <rFont val="Times#20New#20Roman"/>
      </rPr>
      <t>Söndürme</t>
    </r>
  </si>
  <si>
    <r>
      <t xml:space="preserve">cihazlarının, kapı arkasında, yangın dolapları hariç kapalı </t>
    </r>
    <r>
      <rPr>
        <sz val="11.5"/>
        <rFont val="Times New Roman"/>
        <family val="1"/>
        <charset val="162"/>
      </rPr>
      <t>dolaplarda ve derin duvar girintilerinde</t>
    </r>
  </si>
  <si>
    <r>
      <t xml:space="preserve">bulundurulmaması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ısıtma cihazlarının üstüne veya yakınına konulmaması </t>
    </r>
    <r>
      <rPr>
        <sz val="11.5"/>
        <rFont val="Times New Roman"/>
        <family val="1"/>
        <charset val="162"/>
      </rPr>
      <t>gerekir. Ancak, herhangi</t>
    </r>
  </si>
  <si>
    <r>
      <t xml:space="preserve">bir sebeple </t>
    </r>
    <r>
      <rPr>
        <sz val="11.5"/>
        <rFont val="Times#20New#20Roman"/>
      </rPr>
      <t xml:space="preserve">söndürme cihazlarının doğrudan görünmesini </t>
    </r>
    <r>
      <rPr>
        <sz val="11.5"/>
        <rFont val="Times New Roman"/>
        <family val="1"/>
        <charset val="162"/>
      </rPr>
      <t xml:space="preserve">engelleyen </t>
    </r>
    <r>
      <rPr>
        <sz val="11.5"/>
        <rFont val="Times#20New#20Roman"/>
      </rPr>
      <t xml:space="preserve">yerlere konulması </t>
    </r>
    <r>
      <rPr>
        <sz val="11.5"/>
        <rFont val="Times New Roman"/>
        <family val="1"/>
        <charset val="162"/>
      </rPr>
      <t>halinde,</t>
    </r>
  </si>
  <si>
    <r>
      <t xml:space="preserve">yerlerinin uygun fosforlu </t>
    </r>
    <r>
      <rPr>
        <sz val="11.5"/>
        <rFont val="Times#20New#20Roman"/>
      </rPr>
      <t xml:space="preserve">işaretler </t>
    </r>
    <r>
      <rPr>
        <sz val="11.5"/>
        <rFont val="Times New Roman"/>
        <family val="1"/>
        <charset val="162"/>
      </rPr>
      <t xml:space="preserve">ile </t>
    </r>
    <r>
      <rPr>
        <sz val="11.5"/>
        <rFont val="Times#20New#20Roman"/>
      </rPr>
      <t>gösterilmesi şarttır.</t>
    </r>
  </si>
  <si>
    <r>
      <t xml:space="preserve">(4) </t>
    </r>
    <r>
      <rPr>
        <sz val="11.5"/>
        <rFont val="Times#20New#20Roman"/>
      </rPr>
      <t xml:space="preserve">Taşınabilir söndürme cihazlarında söndürücünün </t>
    </r>
    <r>
      <rPr>
        <sz val="11.5"/>
        <rFont val="Times New Roman"/>
        <family val="1"/>
        <charset val="162"/>
      </rPr>
      <t xml:space="preserve">duvara </t>
    </r>
    <r>
      <rPr>
        <sz val="11.5"/>
        <rFont val="Times#20New#20Roman"/>
      </rPr>
      <t xml:space="preserve">bağlantı </t>
    </r>
    <r>
      <rPr>
        <sz val="11.5"/>
        <rFont val="Times New Roman"/>
        <family val="1"/>
        <charset val="162"/>
      </rPr>
      <t xml:space="preserve">asma </t>
    </r>
    <r>
      <rPr>
        <sz val="11.5"/>
        <rFont val="Times#20New#20Roman"/>
      </rPr>
      <t xml:space="preserve">halkası </t>
    </r>
    <r>
      <rPr>
        <sz val="11.5"/>
        <rFont val="Times New Roman"/>
        <family val="1"/>
        <charset val="162"/>
      </rPr>
      <t xml:space="preserve">duvardan </t>
    </r>
    <r>
      <rPr>
        <sz val="11.5"/>
        <rFont val="Times#20New#20Roman"/>
      </rPr>
      <t>kolaylıkla</t>
    </r>
  </si>
  <si>
    <r>
      <t xml:space="preserve">alınabilecek şekilde yerleştirilir </t>
    </r>
    <r>
      <rPr>
        <sz val="11.5"/>
        <rFont val="Times New Roman"/>
        <family val="1"/>
        <charset val="162"/>
      </rPr>
      <t xml:space="preserve">ve 4 </t>
    </r>
    <r>
      <rPr>
        <sz val="11.5"/>
        <rFont val="Times#20New#20Roman"/>
      </rPr>
      <t xml:space="preserve">kg’dan </t>
    </r>
    <r>
      <rPr>
        <sz val="11.5"/>
        <rFont val="Times New Roman"/>
        <family val="1"/>
        <charset val="162"/>
      </rPr>
      <t xml:space="preserve">daha </t>
    </r>
    <r>
      <rPr>
        <sz val="11.5"/>
        <rFont val="Times#20New#20Roman"/>
      </rPr>
      <t xml:space="preserve">ağır </t>
    </r>
    <r>
      <rPr>
        <sz val="11.5"/>
        <rFont val="Times New Roman"/>
        <family val="1"/>
        <charset val="162"/>
      </rPr>
      <t xml:space="preserve">ve 12 </t>
    </r>
    <r>
      <rPr>
        <sz val="11.5"/>
        <rFont val="Times#20New#20Roman"/>
      </rPr>
      <t xml:space="preserve">kg’dan </t>
    </r>
    <r>
      <rPr>
        <sz val="11.5"/>
        <rFont val="Times New Roman"/>
        <family val="1"/>
        <charset val="162"/>
      </rPr>
      <t xml:space="preserve">hafif olan </t>
    </r>
    <r>
      <rPr>
        <sz val="11.5"/>
        <rFont val="Times#20New#20Roman"/>
      </rPr>
      <t xml:space="preserve">cihazların </t>
    </r>
    <r>
      <rPr>
        <sz val="11.5"/>
        <rFont val="Times New Roman"/>
        <family val="1"/>
        <charset val="162"/>
      </rPr>
      <t>zeminden olan</t>
    </r>
  </si>
  <si>
    <r>
      <t xml:space="preserve">yüksekliği yaklaşık </t>
    </r>
    <r>
      <rPr>
        <sz val="11.5"/>
        <rFont val="Times New Roman"/>
        <family val="1"/>
        <charset val="162"/>
      </rPr>
      <t xml:space="preserve">90 </t>
    </r>
    <r>
      <rPr>
        <sz val="11.5"/>
        <rFont val="Times#20New#20Roman"/>
      </rPr>
      <t xml:space="preserve">cm’yi aşmayacak şekilde </t>
    </r>
    <r>
      <rPr>
        <sz val="11.5"/>
        <rFont val="Times New Roman"/>
        <family val="1"/>
        <charset val="162"/>
      </rPr>
      <t xml:space="preserve">montaj </t>
    </r>
    <r>
      <rPr>
        <sz val="11.5"/>
        <rFont val="Times#20New#20Roman"/>
      </rPr>
      <t>yapılır.</t>
    </r>
  </si>
  <si>
    <t>MADDE 27</t>
  </si>
  <si>
    <r>
      <t xml:space="preserve">6.2.6. </t>
    </r>
    <r>
      <rPr>
        <b/>
        <sz val="11.5"/>
        <rFont val="Times#20New#20Roman,Bold"/>
      </rPr>
      <t xml:space="preserve">Yangın Söndürme Cihazları </t>
    </r>
    <r>
      <rPr>
        <b/>
        <sz val="11.5"/>
        <rFont val="Times New Roman"/>
        <family val="1"/>
        <charset val="162"/>
      </rPr>
      <t xml:space="preserve">(YSC) Dolum, </t>
    </r>
    <r>
      <rPr>
        <b/>
        <sz val="11.5"/>
        <rFont val="Times#20New#20Roman,Bold"/>
      </rPr>
      <t>Bakım ve Kontrolleri</t>
    </r>
  </si>
  <si>
    <r>
      <t>Yangın söndürme cihazları piyasaya arz edilmeden önce TS EN 3</t>
    </r>
    <r>
      <rPr>
        <sz val="11.5"/>
        <rFont val="Times New Roman"/>
        <family val="1"/>
        <charset val="162"/>
      </rPr>
      <t>-8 veya TS EN 1866-2, TS</t>
    </r>
  </si>
  <si>
    <r>
      <t>EN 1866-</t>
    </r>
    <r>
      <rPr>
        <sz val="11.5"/>
        <rFont val="Times#20New#20Roman"/>
      </rPr>
      <t xml:space="preserve">3, standartlarına göre üretilip, </t>
    </r>
    <r>
      <rPr>
        <sz val="11.5"/>
        <rFont val="Times New Roman"/>
        <family val="1"/>
        <charset val="162"/>
      </rPr>
      <t>TS 862-7 EN 3-7, TS EN 3-8, TS EN 3-9/AC ve TS EN 3-10</t>
    </r>
  </si>
  <si>
    <t>zorunlu standartları kapsamında belgelendirilmek zorundadır. Üretici bu standatlarda yer alan teknik</t>
  </si>
  <si>
    <r>
      <t xml:space="preserve">gereklilikler ile gerekli olan </t>
    </r>
    <r>
      <rPr>
        <sz val="11.5"/>
        <rFont val="Times#20New#20Roman"/>
      </rPr>
      <t>işaretlemelerini/etiketlemelerini iliştirmekten sorumludur.</t>
    </r>
  </si>
  <si>
    <t>Bununla birlikte yangın söndürme cihazları piyasaya arzından sonraki aşamada Binaların</t>
  </si>
  <si>
    <t>Yangından Korunması Hakkında Yönetmelik’te belirtilen periyotlarda muayene, bakım (yılda bir</t>
  </si>
  <si>
    <r>
      <t>kereden fazla ancak altı aydan az olmayacak sürede) ve yeniden dolum, hidrostatik test (4 yılda bir</t>
    </r>
    <r>
      <rPr>
        <sz val="11.5"/>
        <rFont val="Times New Roman"/>
        <family val="1"/>
        <charset val="162"/>
      </rPr>
      <t>)</t>
    </r>
  </si>
  <si>
    <t>sürecine tabi olan ürünlerdir.</t>
  </si>
  <si>
    <t>Bahsi geçen muayene/bakım ve yeniden dolum işlemleri 19 Nisan 2011 tarihli ve 27910 sayılı</t>
  </si>
  <si>
    <r>
      <t>Resmi Gazete’de yayımlanan ve yayımı tarihinde yürürlüğe giren ÖSG</t>
    </r>
    <r>
      <rPr>
        <sz val="11.5"/>
        <rFont val="Times New Roman"/>
        <family val="1"/>
        <charset val="162"/>
      </rPr>
      <t>-</t>
    </r>
    <r>
      <rPr>
        <sz val="11.5"/>
        <rFont val="Times#20New#20Roman"/>
      </rPr>
      <t>2001/09 numaralı Mecburi</t>
    </r>
  </si>
  <si>
    <t>Standart Tebliği’nin 3’ncü maddesinin birinci fıkrasında belirtildiği şekilde Türk Standartları</t>
  </si>
  <si>
    <t>Enstitüsü’nden “TSE Hizmet Yeterlilik Belgesi” almış işyerlerinde ve TS 11827 zorunlu standardında</t>
  </si>
  <si>
    <t>yer alan gereklilikler kapsamında gerçekleştirilmelidir. Ürünün periyodik muayenesini, bakımını ve</t>
  </si>
  <si>
    <r>
      <t xml:space="preserve">yeniden dolumunu yapan firmalar bu </t>
    </r>
    <r>
      <rPr>
        <sz val="11.5"/>
        <rFont val="Times#20New#20Roman"/>
      </rPr>
      <t>hizmetlerine ilişkin etiketlemeyi, ürünün piyasaya arzında yer alan</t>
    </r>
  </si>
  <si>
    <t>ilk etiketleri kapatmayacak şekilde ilave etmekten sorumludurlar.</t>
  </si>
  <si>
    <t>Bu çerçevede;</t>
  </si>
  <si>
    <r>
      <t xml:space="preserve">bulunan </t>
    </r>
    <r>
      <rPr>
        <sz val="11.5"/>
        <rFont val="Times#20New#20Roman"/>
      </rPr>
      <t>elde ve/veya araba ile taşınabilen yangın söndürme cihazlarının yukarıda belirtilen mevzuat ve</t>
    </r>
  </si>
  <si>
    <t>ilgili standartlar kapsamında belgeli olmasının,</t>
  </si>
  <si>
    <r>
      <t xml:space="preserve">· </t>
    </r>
    <r>
      <rPr>
        <sz val="11.5"/>
        <rFont val="Times#20New#20Roman"/>
      </rPr>
      <t>Bu cihazlar için TSE Hizmet Yeri Yeterlilik Belgesine sahip olan iş yerinden bakım ve yeniden dolum</t>
    </r>
  </si>
  <si>
    <r>
      <t>hizmeti al</t>
    </r>
    <r>
      <rPr>
        <sz val="11.5"/>
        <rFont val="Times#20New#20Roman"/>
      </rPr>
      <t>ınmasının (TSE Hizmet Yeterlilik Belgesi sahibi iş yerleri bilgisine TSE Bölge</t>
    </r>
  </si>
  <si>
    <t>Müdürlüklerinden veya TSE’nin resmi internet adresinde yer alan “TSE’den Belgeli FirmaSorgulama”</t>
  </si>
  <si>
    <r>
      <t>bölümünden ulaşılabilir</t>
    </r>
    <r>
      <rPr>
        <sz val="11.5"/>
        <rFont val="Times New Roman"/>
        <family val="1"/>
        <charset val="162"/>
      </rPr>
      <t xml:space="preserve">. https://belge.tse.org.tr/genel/firmaarama.aspx sorgulamada </t>
    </r>
    <r>
      <rPr>
        <sz val="11.5"/>
        <rFont val="Times#20New#20Roman"/>
      </rPr>
      <t>“Belge</t>
    </r>
  </si>
  <si>
    <r>
      <t>Tipi=HYB”, “TS NO=11827”, “İL=Bulunduğunuz İl” seçilerek, listelenebilir.</t>
    </r>
    <r>
      <rPr>
        <sz val="11.5"/>
        <rFont val="Times New Roman"/>
        <family val="1"/>
        <charset val="162"/>
      </rPr>
      <t>).</t>
    </r>
  </si>
  <si>
    <r>
      <t xml:space="preserve">· </t>
    </r>
    <r>
      <rPr>
        <sz val="11.5"/>
        <rFont val="Times#20New#20Roman"/>
      </rPr>
      <t>Binaların Yangından Korunması Hakkında Yönetmelik’te atıf yapılan TSE ISO TS 11602</t>
    </r>
    <r>
      <rPr>
        <sz val="11.5"/>
        <rFont val="Times New Roman"/>
        <family val="1"/>
        <charset val="162"/>
      </rPr>
      <t>-2</t>
    </r>
  </si>
  <si>
    <t>standardında belirtildiği şekilde; söndürücülerin hizmete ilk alındığında kontrol edilmesinin, sonrasında</t>
  </si>
  <si>
    <t>yaklaşık 30 günlük aralıklarla kontrolünün yapılmasının, varsa basınç cihazı okunarak basınç cihazı</t>
  </si>
  <si>
    <t>göstergesinin uygun aralıkta (yeşil bölge) olup olmadığının kontrolünün yapılmasının ve bu hususlarda</t>
  </si>
  <si>
    <t>tespit edilen uygunsuzlukların giderilmesi için cihazların bakıma alınmasının sağlanması,</t>
  </si>
  <si>
    <r>
      <t xml:space="preserve">· </t>
    </r>
    <r>
      <rPr>
        <sz val="11.5"/>
        <rFont val="Times#20New#20Roman"/>
      </rPr>
      <t>TS 11827 standardı gereğince ürün sahibi/yetkili sorumlu/kullanıcı ile yangın söndürme cihazları için</t>
    </r>
  </si>
  <si>
    <t>bakım/dolum hizmeti alınacak firma arasında bakım sözleşmesi yapılmasının ve bu sözleşmede asgari</t>
  </si>
  <si>
    <t>olarak;</t>
  </si>
  <si>
    <r>
      <t xml:space="preserve">Ø </t>
    </r>
    <r>
      <rPr>
        <sz val="11.5"/>
        <rFont val="Times#20New#20Roman"/>
      </rPr>
      <t>Hizmetin konusu, kapsamı, süresi, adresi,</t>
    </r>
  </si>
  <si>
    <r>
      <t xml:space="preserve">Ø </t>
    </r>
    <r>
      <rPr>
        <sz val="11.5"/>
        <rFont val="Times#20New#20Roman"/>
      </rPr>
      <t>Müşterinin unvanı, adresi ve diğer iletişim bilgileri,</t>
    </r>
  </si>
  <si>
    <r>
      <t xml:space="preserve">Ø </t>
    </r>
    <r>
      <rPr>
        <sz val="11.5"/>
        <rFont val="Times#20New#20Roman"/>
      </rPr>
      <t>Karşılıklı sorumluluklar,</t>
    </r>
  </si>
  <si>
    <r>
      <t xml:space="preserve">Ø </t>
    </r>
    <r>
      <rPr>
        <sz val="11.5"/>
        <rFont val="Times#20New#20Roman"/>
      </rPr>
      <t>Sözleşme imzalayacakların isimleri ve yetkileri,</t>
    </r>
  </si>
  <si>
    <r>
      <t xml:space="preserve">Ø </t>
    </r>
    <r>
      <rPr>
        <sz val="11.5"/>
        <rFont val="Times New Roman"/>
        <family val="1"/>
        <charset val="162"/>
      </rPr>
      <t>Acil duru</t>
    </r>
    <r>
      <rPr>
        <sz val="11.5"/>
        <rFont val="Times#20New#20Roman"/>
      </rPr>
      <t>mlar karşısında irtibat kurulacak adres ve telefonlar,</t>
    </r>
  </si>
  <si>
    <r>
      <t xml:space="preserve">Ø </t>
    </r>
    <r>
      <rPr>
        <sz val="11.5"/>
        <rFont val="Times#20New#20Roman"/>
      </rPr>
      <t>Anlaşmazlıklar halinde uzlaşma makamları,</t>
    </r>
  </si>
  <si>
    <r>
      <t xml:space="preserve">Ø </t>
    </r>
    <r>
      <rPr>
        <sz val="11.5"/>
        <rFont val="Times#20New#20Roman"/>
      </rPr>
      <t>Hizmetin ücreti ve ödeme şekli, Önceden öngörülmeyen sorunlar ve engeller ile</t>
    </r>
  </si>
  <si>
    <t>karşılaşıldığında yapılacak işlemlerin bulunmasının,</t>
  </si>
  <si>
    <r>
      <t xml:space="preserve">· </t>
    </r>
    <r>
      <rPr>
        <sz val="11.5"/>
        <rFont val="Times#20New#20Roman"/>
      </rPr>
      <t>Bakım ve dolum işlemlerine ilişkin fatura bilgilerinin ve iş yeri tarafından kayıt altına alınması</t>
    </r>
  </si>
  <si>
    <t>gereken bilgilerin yer aldığı müşteri kartı örneğinin, alınan hizmet faturalarının, firma gayri sıhhi</t>
  </si>
  <si>
    <t>müessese ruhsatı, vergi levhası vb. belgelerin talep edilmesinin ve mümkünse örneklerinin ürünün</t>
  </si>
  <si>
    <r>
      <t>kullanımı süresince muhafaza edil</t>
    </r>
    <r>
      <rPr>
        <sz val="11.5"/>
        <rFont val="Times New Roman"/>
        <family val="1"/>
        <charset val="162"/>
      </rPr>
      <t>mesi gerekmektedir.</t>
    </r>
  </si>
  <si>
    <t>MADDE 28</t>
  </si>
  <si>
    <r>
      <t xml:space="preserve">6.3. </t>
    </r>
    <r>
      <rPr>
        <b/>
        <sz val="11.5"/>
        <rFont val="Times#20New#20Roman,Bold"/>
      </rPr>
      <t>İlkyardım</t>
    </r>
  </si>
  <si>
    <r>
      <t xml:space="preserve">6.3.1. </t>
    </r>
    <r>
      <rPr>
        <b/>
        <sz val="11.5"/>
        <rFont val="Times#20New#20Roman,Bold"/>
      </rPr>
      <t>Birden fazla kamu kurumunun beraber kullanıldığı binalarda İlkyardım</t>
    </r>
  </si>
  <si>
    <r>
      <t>Birden fazla kamu kurumunun olduğu yerlerde Acil Durum Eylem Planlarının iç</t>
    </r>
    <r>
      <rPr>
        <sz val="11.5"/>
        <rFont val="Times New Roman"/>
        <family val="1"/>
        <charset val="162"/>
      </rPr>
      <t>erisinde yer alan</t>
    </r>
  </si>
  <si>
    <r>
      <t xml:space="preserve">ilkyardımcı sayısı hesaplanırken </t>
    </r>
    <r>
      <rPr>
        <sz val="11.5"/>
        <rFont val="Times New Roman"/>
        <family val="1"/>
        <charset val="162"/>
      </rPr>
      <t xml:space="preserve">29.07.2015 </t>
    </r>
    <r>
      <rPr>
        <sz val="11.5"/>
        <rFont val="Times#20New#20Roman"/>
      </rPr>
      <t>tarihli ve 29429 sayılı Resmî Gazete’de</t>
    </r>
  </si>
  <si>
    <r>
      <t>yayımlanan İlkyardım Yönetmeliği esaslarına göre görevlendiri</t>
    </r>
    <r>
      <rPr>
        <sz val="11.5"/>
        <rFont val="Times New Roman"/>
        <family val="1"/>
        <charset val="162"/>
      </rPr>
      <t>lir.</t>
    </r>
  </si>
  <si>
    <r>
      <t xml:space="preserve">Acil durumlarda, okul/kurumlarda </t>
    </r>
    <r>
      <rPr>
        <sz val="11.5"/>
        <rFont val="Times#20New#20Roman"/>
      </rPr>
      <t>İlkyardım Yönetmeliğine göre eğitim alan personel destek</t>
    </r>
  </si>
  <si>
    <t>elamanı olarak bina amirinin talimatlarına uymakla yükümlüdür.</t>
  </si>
  <si>
    <r>
      <t xml:space="preserve">6.3.2. </t>
    </r>
    <r>
      <rPr>
        <b/>
        <sz val="11.5"/>
        <rFont val="Times#20New#20Roman,Bold"/>
      </rPr>
      <t xml:space="preserve">Müdürlüğümüze </t>
    </r>
    <r>
      <rPr>
        <b/>
        <sz val="11.5"/>
        <rFont val="Times New Roman"/>
        <family val="1"/>
        <charset val="162"/>
      </rPr>
      <t>b</t>
    </r>
    <r>
      <rPr>
        <b/>
        <sz val="11.5"/>
        <rFont val="Times#20New#20Roman,Bold"/>
      </rPr>
      <t xml:space="preserve">ağlı </t>
    </r>
    <r>
      <rPr>
        <b/>
        <sz val="11.5"/>
        <rFont val="Times New Roman"/>
        <family val="1"/>
        <charset val="162"/>
      </rPr>
      <t>kurum ve okullarda i</t>
    </r>
    <r>
      <rPr>
        <b/>
        <sz val="11.5"/>
        <rFont val="Times#20New#20Roman,Bold"/>
      </rPr>
      <t>lkyardım</t>
    </r>
  </si>
  <si>
    <r>
      <t>Müdürlüğümüz ve Müdürlüğümüze bağlı kurum ve okullarda, ilkyardım eğitim merkez</t>
    </r>
    <r>
      <rPr>
        <sz val="11.5"/>
        <rFont val="Times New Roman"/>
        <family val="1"/>
        <charset val="162"/>
      </rPr>
      <t>lerimiz</t>
    </r>
  </si>
  <si>
    <t>tarafından verilecek ilkyardımcı eğitimlerini başarı ile tamamlayanlar Acil Durum Eylem Planlarında</t>
  </si>
  <si>
    <t>Destek Elamanı olarak görev yapar.</t>
  </si>
  <si>
    <t>Bu eğitimleri alan personelin sınavları Sağlık Bakanlığı’na bağlı müdürlük tarafından yapılır.</t>
  </si>
  <si>
    <t>Eğitimler ilkyardım yönetmeliğine göre düzenlenir ve her kurum/okulun;</t>
  </si>
  <si>
    <t>İş sağlığı ve güvenliği kapsamında:</t>
  </si>
  <si>
    <r>
      <t xml:space="preserve">Ø </t>
    </r>
    <r>
      <rPr>
        <sz val="11.5"/>
        <rFont val="Times#20New#20Roman"/>
      </rPr>
      <t>Az tehlikeli işyerlerinde, her 20 çalışan için 1 ilkyardımcı,</t>
    </r>
  </si>
  <si>
    <r>
      <t xml:space="preserve">Ø </t>
    </r>
    <r>
      <rPr>
        <sz val="11.5"/>
        <rFont val="Times#20New#20Roman"/>
      </rPr>
      <t>Tehlikeli işyerlerinde, her 15 çalışana kadar 1 ilkyardımcı,</t>
    </r>
  </si>
  <si>
    <r>
      <t xml:space="preserve">Ø </t>
    </r>
    <r>
      <rPr>
        <sz val="11.5"/>
        <rFont val="Times#20New#20Roman"/>
      </rPr>
      <t>Çok tehlikeli işyerlerinde, her 10 çalışana kadar 1 ilkyardımcı, bulundurması gerektiği</t>
    </r>
  </si>
  <si>
    <t>ilgili Yönetmelik kapsamında belirtilmiştir.</t>
  </si>
  <si>
    <t>Sınav kapsamında başarılı olan personel, ilgili Yönetmelik kapsamında İlkyardımcı belgesinin</t>
  </si>
  <si>
    <t>geçerlilik süresi üç yıl olarak belirtilmiştir.</t>
  </si>
  <si>
    <t>Geçerlilik süresinin bitimini takiben en geç 3 (üç) ay içerisinde güncelleme eğitimi alınması</t>
  </si>
  <si>
    <t>zorunludur. Belirtilen süreler içinde güncelleme eğitimine katılanların belgeleri yenilenir, katılmayan</t>
  </si>
  <si>
    <t>personelin belgeleri geçersiz sayılır.</t>
  </si>
  <si>
    <r>
      <t>Mill</t>
    </r>
    <r>
      <rPr>
        <sz val="11.5"/>
        <rFont val="Times#20New#20Roman"/>
      </rPr>
      <t>î Eğitim Bakanlığı Öğretmen Yetiştirme Genel Müdürlüğü eğitim programı dâhilinde,</t>
    </r>
  </si>
  <si>
    <t>okullarımızda ilkyardım eğitimi verecektir. Öğretmenlerin ve diğer çalışanların 16 saatlik ilkyardım</t>
  </si>
  <si>
    <t>eğitimini almaları zorunludur.</t>
  </si>
  <si>
    <t>YEDİNCİ BÖLÜM</t>
  </si>
  <si>
    <t>EĞİTİMLER</t>
  </si>
  <si>
    <t>MADDE 29</t>
  </si>
  <si>
    <r>
      <t xml:space="preserve">7.1. </t>
    </r>
    <r>
      <rPr>
        <b/>
        <sz val="11.5"/>
        <rFont val="Times#20New#20Roman,Bold"/>
      </rPr>
      <t xml:space="preserve">Çalışanların </t>
    </r>
    <r>
      <rPr>
        <b/>
        <sz val="11.5"/>
        <rFont val="Times New Roman"/>
        <family val="1"/>
        <charset val="162"/>
      </rPr>
      <t xml:space="preserve">Temel </t>
    </r>
    <r>
      <rPr>
        <b/>
        <sz val="11.5"/>
        <rFont val="Times#20New#20Roman,Bold"/>
      </rPr>
      <t>İSG Eğitimleri</t>
    </r>
  </si>
  <si>
    <r>
      <t xml:space="preserve">7.1.1. </t>
    </r>
    <r>
      <rPr>
        <b/>
        <sz val="11.5"/>
        <rFont val="Times#20New#20Roman,Bold"/>
      </rPr>
      <t>Temel İş Sağlığı ve Güvenliği Eğitimleri</t>
    </r>
  </si>
  <si>
    <r>
      <t>Ø</t>
    </r>
    <r>
      <rPr>
        <sz val="11.5"/>
        <rFont val="Times#20New#20Roman"/>
      </rPr>
      <t>Müdürlük, çalışanların iş sağlığı ve güvenliği eğitimlerini almasını sağlar. Bu eğitim özellikle; işe</t>
    </r>
  </si>
  <si>
    <t>başlamadan önce, çalışma yeri veya iş değişikliğinde, iş ekipmanının değişmesi hâlinde veya yeni</t>
  </si>
  <si>
    <t>teknoloji uygulanması hâlinde verilir. Eğitimler, değişen ve ortaya çıkan yeni risklere uygun olarak</t>
  </si>
  <si>
    <t>yenilenir, gerektiğinde ve düzenli aralıklarla tekrarlanır.</t>
  </si>
  <si>
    <r>
      <t>Ø</t>
    </r>
    <r>
      <rPr>
        <sz val="11.5"/>
        <rFont val="Times#20New#20Roman"/>
      </rPr>
      <t>Çalışan temsilcileri özel olarak eğitilir.</t>
    </r>
  </si>
  <si>
    <r>
      <t>Ø</t>
    </r>
    <r>
      <rPr>
        <sz val="11.5"/>
        <rFont val="Times#20New#20Roman"/>
      </rPr>
      <t>Tehlikeli ve çok tehlikeli işlerde çalışanlar ve başka işyerlerinden çalışmak üzere gelen çalışanlar; işe</t>
    </r>
  </si>
  <si>
    <t>başlamadan önce yapılacak işlerde karşılaşılacak sağlık ve güvenlik riskleri ile ilgili yeterli bilgi ve</t>
  </si>
  <si>
    <t>talimatları içeren İSG eğitimi alındığına dair belge olmaksızın işe başlatılmamalıdır.</t>
  </si>
  <si>
    <r>
      <t>Ø</t>
    </r>
    <r>
      <rPr>
        <sz val="11.5"/>
        <rFont val="Times#20New#20Roman"/>
      </rPr>
      <t>İş kazası geçiren veya meslek hastalığına yakalanan çalışana işe başlamadan önce, söz konusu</t>
    </r>
  </si>
  <si>
    <t>kazanın veya meslek hastalığının sebepleri, korunma yolları ve güvenli çalışma yöntemleri ile ilgili</t>
  </si>
  <si>
    <t>ilave eğitim verilir. Ayrıca, herhangi bir sebeple altı aydan fazla süreyle işten uzak kalanlara, tekrar işe</t>
  </si>
  <si>
    <t>başlatılmadan önce bilgi yenileme eğitimi verilir.</t>
  </si>
  <si>
    <r>
      <t>Ø</t>
    </r>
    <r>
      <rPr>
        <sz val="11.5"/>
        <rFont val="Times#20New#20Roman"/>
      </rPr>
      <t>Geçici iş ilişkisi kurulan İşveren, İş Sağlığı ve Güvenliği risklerine karşı çalışana gerekli eğitimin</t>
    </r>
  </si>
  <si>
    <r>
      <t xml:space="preserve">verilmesini </t>
    </r>
    <r>
      <rPr>
        <sz val="11.5"/>
        <rFont val="Times#20New#20Roman"/>
      </rPr>
      <t>sağlar.</t>
    </r>
  </si>
  <si>
    <r>
      <t>Ø</t>
    </r>
    <r>
      <rPr>
        <sz val="11.5"/>
        <rFont val="Times#20New#20Roman"/>
      </rPr>
      <t>İSG eğitimi belgesinde eğitimin konusu, amacı hedefleri, eğitim süresi, yeri, eğitim verenin unvan ve</t>
    </r>
  </si>
  <si>
    <t>imzası bulunacaktır.</t>
  </si>
  <si>
    <r>
      <t>Ø</t>
    </r>
    <r>
      <rPr>
        <sz val="11.5"/>
        <rFont val="Times#20New#20Roman"/>
      </rPr>
      <t>Yapılacak İSG eğitimlerinde çalışanların yapmış olduğu işin tehlikeleri ve alınması gereken önlemler</t>
    </r>
  </si>
  <si>
    <t>öncelikli olacaktır.</t>
  </si>
  <si>
    <r>
      <t>Ø</t>
    </r>
    <r>
      <rPr>
        <sz val="11.5"/>
        <rFont val="Times#20New#20Roman"/>
      </rPr>
      <t>Verilecek olan eğitimlerde 6331 sayılı Kanunun 38. maddesine tabi personelin eğitimleri işyeri</t>
    </r>
  </si>
  <si>
    <t>hekimleri ile iş güvenliği uzmanları birlikte verir.</t>
  </si>
  <si>
    <r>
      <t>Ø</t>
    </r>
    <r>
      <rPr>
        <sz val="11.5"/>
        <rFont val="Times#20New#20Roman"/>
      </rPr>
      <t>Düzenlenen eğitimler belgelendirilir ve bu belgeler çalışanların özlük dosyalarında saklanır. Eğitim</t>
    </r>
  </si>
  <si>
    <t>sonrası düzenlenecek belgede, eğitime katılan kişinin adı, soyadı, görev unvanı, eğitimin konusu, süresi,</t>
  </si>
  <si>
    <t>eğitimi verenin adı, soyadı, görev unvanı, imzası ve eğitimin tarihi yer alır.</t>
  </si>
  <si>
    <r>
      <t>Ø</t>
    </r>
    <r>
      <rPr>
        <sz val="11.5"/>
        <rFont val="Times#20New#20Roman"/>
      </rPr>
      <t>Eğitimlerin işyeri dışındaki bir kurum tarafından verilmesi durumunda bu kurumun unvanı da</t>
    </r>
  </si>
  <si>
    <t>düzenlenen sertifikada yer alır.</t>
  </si>
  <si>
    <r>
      <t>Ø</t>
    </r>
    <r>
      <rPr>
        <sz val="11.5"/>
        <rFont val="Times#20New#20Roman"/>
      </rPr>
      <t>Merkez ve taşra teşkilatı ile okul ve kurumlardaki personelin İSG eğitimleri, İşyeri Tehlike Sınıfları</t>
    </r>
  </si>
  <si>
    <r>
      <t>Tebliğine göre; tehlikeli sınıfta yer alan birimler için 2 yılda toplam 12 saat, az tehlikeli sınıfta yer a</t>
    </r>
    <r>
      <rPr>
        <sz val="11.5"/>
        <rFont val="Times New Roman"/>
        <family val="1"/>
        <charset val="162"/>
      </rPr>
      <t>lan</t>
    </r>
  </si>
  <si>
    <t>birimler için 3 yılda 8 saat olmak üzere yapılır. Bu eğitimler İş Güvenliği Uzmanı öğretmenler</t>
  </si>
  <si>
    <t>tarafından mahalli hizmet içi eğitim kapsamında, ek ders ücreti esaslarına göre görevlendirilir.</t>
  </si>
  <si>
    <r>
      <t>Çalışanların Eğitimlerinin bel</t>
    </r>
    <r>
      <rPr>
        <sz val="11.5"/>
        <rFont val="Times New Roman"/>
        <family val="1"/>
        <charset val="162"/>
      </rPr>
      <t>gelendirilmesi ise, kur</t>
    </r>
    <r>
      <rPr>
        <sz val="11.5"/>
        <rFont val="Times#20New#20Roman"/>
      </rPr>
      <t>um amirleri ve İş Güvenliği Uzmanı ve/veya İşyeri</t>
    </r>
  </si>
  <si>
    <t>Hekimi tarafında yapılır. Kadrolu personelin eğitimleri MEBBİS’e işlenir.</t>
  </si>
  <si>
    <r>
      <t>Ø</t>
    </r>
    <r>
      <rPr>
        <sz val="11.5"/>
        <rFont val="Times#20New#20Roman"/>
      </rPr>
      <t>Geçici iş ilişkisi ile çalışan personellerin İSG Eğitimleri SGK’na pirimlerinin ödendiği kurumlarca</t>
    </r>
  </si>
  <si>
    <t>İşyeri Tehlike Sınıfları Tebliğine göre belirlenerek verilir.</t>
  </si>
  <si>
    <r>
      <t xml:space="preserve">7.1.2. </t>
    </r>
    <r>
      <rPr>
        <b/>
        <sz val="11.5"/>
        <rFont val="Times#20New#20Roman,Bold"/>
      </rPr>
      <t>Eğitim Programlarının Hazırlanması</t>
    </r>
  </si>
  <si>
    <r>
      <t>Bakanlığımız okul/kurumlarında görev yapan öğretmen idareci ve diğer personel</t>
    </r>
    <r>
      <rPr>
        <sz val="11.5"/>
        <rFont val="Times New Roman"/>
        <family val="1"/>
        <charset val="162"/>
      </rPr>
      <t>e,</t>
    </r>
  </si>
  <si>
    <r>
      <t>Öğretmen Yetiştirme ve Geliştirme Genel Müdürlüğü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Mesleki Gelişim Programı kapsamında</t>
    </r>
  </si>
  <si>
    <t>“Çalışanların Temel İş Sağlığı ve Güvenliği Eğitimi” etkinliği aşağıda belirlenen usüllere göre</t>
  </si>
  <si>
    <t>uygulanır.</t>
  </si>
  <si>
    <r>
      <t xml:space="preserve">· </t>
    </r>
    <r>
      <rPr>
        <sz val="11.5"/>
        <rFont val="Times#20New#20Roman"/>
      </rPr>
      <t>Bu etkinlik; “6331 Sayılı İş Sağlığı ve Güvenliği Kanunu ve Çalışanların İş Sağlığı ve Güvenliği</t>
    </r>
  </si>
  <si>
    <t>Eğitimlerinin Usul ve Esasları Hakkında Yönetmelik” hükümleri çerçevesinde mahalli hizmetiçi</t>
  </si>
  <si>
    <t>eğitim etkinliği olarak öğretmen idareci ve diğer personelin temel iş sağlığı ve güvenliği eğitimini</t>
  </si>
  <si>
    <t>vermek amacıyla düzenlenecektir.</t>
  </si>
  <si>
    <r>
      <t xml:space="preserve">· </t>
    </r>
    <r>
      <rPr>
        <sz val="11.5"/>
        <rFont val="Times#20New#20Roman"/>
      </rPr>
      <t>Eğitim görevlisi olarak; İş Güvenliği uzmanı öğretmenler görevlendirilecektir.</t>
    </r>
  </si>
  <si>
    <r>
      <t xml:space="preserve">· </t>
    </r>
    <r>
      <rPr>
        <sz val="11.5"/>
        <rFont val="Times#20New#20Roman"/>
      </rPr>
      <t>Eğitim, internet bağlantılı bilgisayar ve projeksiyon cihazı ya da etkileşimli tahta olan eğitim</t>
    </r>
  </si>
  <si>
    <t>ortamında gerçekleştirilecektir. Eğitim içerikleri uygun materyallerle desteklenecektir.</t>
  </si>
  <si>
    <r>
      <t xml:space="preserve">· </t>
    </r>
    <r>
      <rPr>
        <sz val="11.5"/>
        <rFont val="Times#20New#20Roman"/>
      </rPr>
      <t>Katılımcı sayısı her eğitim ortamı için 40 kişiyi geçmeyecek şekilde oluşturulacaktır.</t>
    </r>
  </si>
  <si>
    <r>
      <t xml:space="preserve">· </t>
    </r>
    <r>
      <rPr>
        <sz val="11.5"/>
        <rFont val="Times#20New#20Roman"/>
      </rPr>
      <t>Faaliyetin başlangıcında katılımcıların hazır bulunuşluk düzeylerini ölçmek amacıyla 20 sorudan</t>
    </r>
  </si>
  <si>
    <t>oluşan ön test, bitiminde ise 40 soruluk son test uygulanacak ve böylelikle faaliyetten elde edilen</t>
  </si>
  <si>
    <t>kazanımlar belirlenmiş olacaktır.</t>
  </si>
  <si>
    <r>
      <t xml:space="preserve">7.1.3. </t>
    </r>
    <r>
      <rPr>
        <b/>
        <sz val="11.5"/>
        <rFont val="Times#20New#20Roman,Bold"/>
      </rPr>
      <t>Etkinliğin İçeriği</t>
    </r>
  </si>
  <si>
    <t>İş Sağlığı ve İş Güvenliği</t>
  </si>
  <si>
    <r>
      <t xml:space="preserve">• </t>
    </r>
    <r>
      <rPr>
        <sz val="11.5"/>
        <rFont val="Times#20New#20Roman"/>
      </rPr>
      <t>İş Sağlığı ve İş Güvenliğinin Tanımı</t>
    </r>
  </si>
  <si>
    <t>• İş Sağlığı ve İş Güvenliğinin Önemi</t>
  </si>
  <si>
    <r>
      <t>• İş Sağlığı ve İş Güvenliğinin Amacı</t>
    </r>
    <r>
      <rPr>
        <sz val="11.5"/>
        <rFont val="Times New Roman"/>
        <family val="1"/>
        <charset val="162"/>
      </rPr>
      <t>.</t>
    </r>
  </si>
  <si>
    <t>İş Sağlığı ve İş Güvenliği İle İlgili Mevzuat</t>
  </si>
  <si>
    <r>
      <t xml:space="preserve">• </t>
    </r>
    <r>
      <rPr>
        <sz val="11.5"/>
        <rFont val="Times#20New#20Roman"/>
      </rPr>
      <t>Çalışma mevzuatı ile ilgili bilgiler,</t>
    </r>
  </si>
  <si>
    <t>• Çalışanların yasal hak ve sorumlulukları,</t>
  </si>
  <si>
    <t>• İş sağlığı ve güvenliği genel kuralları ve güvenlik kültürü,</t>
  </si>
  <si>
    <t>• İşyeri temizliği ve düzeni,</t>
  </si>
  <si>
    <r>
      <t xml:space="preserve">• </t>
    </r>
    <r>
      <rPr>
        <sz val="11.5"/>
        <rFont val="Times New Roman"/>
        <family val="1"/>
        <charset val="162"/>
      </rPr>
      <t>Ergonomi,</t>
    </r>
  </si>
  <si>
    <t>• Güvenlik ve sağlık işaretleri,</t>
  </si>
  <si>
    <t>• Kişisel koruyucu donanım kullanımı.</t>
  </si>
  <si>
    <t>Meslek Hastalıkları ve İlkyardım</t>
  </si>
  <si>
    <r>
      <t xml:space="preserve">• </t>
    </r>
    <r>
      <rPr>
        <sz val="11.5"/>
        <rFont val="Times#20New#20Roman"/>
      </rPr>
      <t>Meslek hastalıklarının sebepleri,</t>
    </r>
  </si>
  <si>
    <r>
      <t xml:space="preserve">• </t>
    </r>
    <r>
      <rPr>
        <sz val="11.5"/>
        <rFont val="Times#20New#20Roman"/>
      </rPr>
      <t>Hastalıktan korunma prensipleri ve korunma tekniklerinin uygulanması,</t>
    </r>
  </si>
  <si>
    <r>
      <t xml:space="preserve">• </t>
    </r>
    <r>
      <rPr>
        <sz val="11.5"/>
        <rFont val="Times New Roman"/>
        <family val="1"/>
        <charset val="162"/>
      </rPr>
      <t>Biyolojik risk etmenleri,</t>
    </r>
  </si>
  <si>
    <r>
      <t xml:space="preserve">• </t>
    </r>
    <r>
      <rPr>
        <sz val="11.5"/>
        <rFont val="Times#20New#20Roman"/>
      </rPr>
      <t>İlkyardım ve kurtarma.</t>
    </r>
  </si>
  <si>
    <r>
      <t>İş Sağlığı ve Güvenliği ile İlgili Teknik Konul</t>
    </r>
    <r>
      <rPr>
        <b/>
        <sz val="11.5"/>
        <rFont val="Times New Roman"/>
        <family val="1"/>
        <charset val="162"/>
      </rPr>
      <t>ar</t>
    </r>
  </si>
  <si>
    <r>
      <t xml:space="preserve">• </t>
    </r>
    <r>
      <rPr>
        <sz val="11.5"/>
        <rFont val="Times New Roman"/>
        <family val="1"/>
        <charset val="162"/>
      </rPr>
      <t>Kimyasal ve fiziksel risk etmenleri,</t>
    </r>
  </si>
  <si>
    <r>
      <t xml:space="preserve">• </t>
    </r>
    <r>
      <rPr>
        <sz val="11.5"/>
        <rFont val="Times#20New#20Roman"/>
      </rPr>
      <t>Elle kaldırma ve taşıma,</t>
    </r>
  </si>
  <si>
    <r>
      <t xml:space="preserve">• </t>
    </r>
    <r>
      <rPr>
        <sz val="11.5"/>
        <rFont val="Times#20New#20Roman"/>
      </rPr>
      <t>Parlama, patlama, yangın ve yangından korunma,</t>
    </r>
  </si>
  <si>
    <r>
      <t xml:space="preserve">• </t>
    </r>
    <r>
      <rPr>
        <sz val="11.5"/>
        <rFont val="Times#20New#20Roman"/>
      </rPr>
      <t>İş ekipmanlarının güvenli kullanımı,</t>
    </r>
  </si>
  <si>
    <r>
      <t xml:space="preserve">• </t>
    </r>
    <r>
      <rPr>
        <sz val="11.5"/>
        <rFont val="Times#20New#20Roman"/>
      </rPr>
      <t>Ekranlı araçlarla çalışma,</t>
    </r>
  </si>
  <si>
    <r>
      <t xml:space="preserve">• </t>
    </r>
    <r>
      <rPr>
        <sz val="11.5"/>
        <rFont val="Times#20New#20Roman"/>
      </rPr>
      <t>Elektrik, tehlikeleri, riskleri ve önlemleri</t>
    </r>
  </si>
  <si>
    <r>
      <t xml:space="preserve">• </t>
    </r>
    <r>
      <rPr>
        <sz val="11.5"/>
        <rFont val="Times#20New#20Roman"/>
      </rPr>
      <t xml:space="preserve">İş kazalarının </t>
    </r>
    <r>
      <rPr>
        <sz val="11.5"/>
        <rFont val="Times New Roman"/>
        <family val="1"/>
        <charset val="162"/>
      </rPr>
      <t>sebepleri ve korunma prensipleri</t>
    </r>
  </si>
  <si>
    <r>
      <t xml:space="preserve">• </t>
    </r>
    <r>
      <rPr>
        <sz val="11.5"/>
        <rFont val="Times#20New#20Roman"/>
      </rPr>
      <t>Güvenlik ve sağlık işaretleri</t>
    </r>
  </si>
  <si>
    <r>
      <t xml:space="preserve">• </t>
    </r>
    <r>
      <rPr>
        <sz val="11.5"/>
        <rFont val="Times#20New#20Roman"/>
      </rPr>
      <t>Kişisel koruyucu donanım kullanımı</t>
    </r>
  </si>
  <si>
    <r>
      <t xml:space="preserve">• </t>
    </r>
    <r>
      <rPr>
        <sz val="11.5"/>
        <rFont val="Times New Roman"/>
        <family val="1"/>
        <charset val="162"/>
      </rPr>
      <t>Tahliye ve kurtarma</t>
    </r>
  </si>
  <si>
    <t>Öğretim Yöntem Teknik Ve Stratejileri</t>
  </si>
  <si>
    <r>
      <t xml:space="preserve">ü </t>
    </r>
    <r>
      <rPr>
        <sz val="11.5"/>
        <rFont val="Times#20New#20Roman"/>
      </rPr>
      <t>Programın hedeflerine ulaşmak için; aktif öğrenme yöntem ve teknikleri kullanılacaktır.</t>
    </r>
  </si>
  <si>
    <r>
      <t xml:space="preserve">ü </t>
    </r>
    <r>
      <rPr>
        <sz val="11.5"/>
        <rFont val="Times#20New#20Roman"/>
      </rPr>
      <t>Katılımcılara eğitim ile ilgili ders notları elektronik ortamda verilecektir.</t>
    </r>
  </si>
  <si>
    <r>
      <t xml:space="preserve">ü </t>
    </r>
    <r>
      <rPr>
        <sz val="11.5"/>
        <rFont val="Times#20New#20Roman"/>
      </rPr>
      <t>Bu faaliyet, uzaktan eğitim yaklaşımı ile düzenlendiğinde modül programı kullanılacaktır.</t>
    </r>
  </si>
  <si>
    <t>Ölçme Ve Değerlendirme</t>
  </si>
  <si>
    <r>
      <t xml:space="preserve">ü </t>
    </r>
    <r>
      <rPr>
        <sz val="11.5"/>
        <rFont val="Times#20New#20Roman"/>
      </rPr>
      <t>Kursiyerlerin başarısını değerlendirmek amacıyla 40 sorudan oluşan ve tüm konuları kapsayan</t>
    </r>
  </si>
  <si>
    <t>çoktan seçmeli test sınavı 45 ve üzeri not alanlar başarılı sayılacaktır.</t>
  </si>
  <si>
    <r>
      <t xml:space="preserve">ü </t>
    </r>
    <r>
      <rPr>
        <sz val="11.5"/>
        <rFont val="Times#20New#20Roman"/>
      </rPr>
      <t>Başarılı olanlara “Kurs Belgesi” (sertifika), başarısız olanlara istemeleri halinde “Kursa katılmış</t>
    </r>
  </si>
  <si>
    <t>ancak başarısız olmuştur.” yazısı verilecektir.</t>
  </si>
  <si>
    <r>
      <t xml:space="preserve">7.1.3 </t>
    </r>
    <r>
      <rPr>
        <b/>
        <sz val="11.5"/>
        <rFont val="Times#20New#20Roman,Bold"/>
      </rPr>
      <t>Çalışanların Temel İş Sağlığı ve Güvenliği Eğitimlerinin Ücretlendirilmesi</t>
    </r>
  </si>
  <si>
    <r>
      <t xml:space="preserve">Eğitmen: </t>
    </r>
    <r>
      <rPr>
        <sz val="11.5"/>
        <rFont val="Times#20New#20Roman"/>
      </rPr>
      <t>6331 sayılı Kanunun geçici 38. Maddesi kapsamı dışında kalan personel için</t>
    </r>
  </si>
  <si>
    <t>verilecek olan hizmetiçi eğitimlerde Millî Eğitim Bakanlığı Öğretmen ve Yöneticilerinin Ders Ve Ek</t>
  </si>
  <si>
    <r>
      <t>Ders Saatlerine İlişkin Esaslar dâhilinde iş ve işlemleri yapılır ve eğitim ü</t>
    </r>
    <r>
      <rPr>
        <sz val="11.5"/>
        <rFont val="Times New Roman"/>
        <family val="1"/>
        <charset val="162"/>
      </rPr>
      <t>cret</t>
    </r>
    <r>
      <rPr>
        <sz val="11.5"/>
        <rFont val="Times#20New#20Roman"/>
      </rPr>
      <t>leri çalışana</t>
    </r>
  </si>
  <si>
    <t>yansıtılamaz.İsgkatip.csgb.gov.tr adresinde sözleşmesi yapılan gerekli belgeye haiz personel sözleşme</t>
  </si>
  <si>
    <t>yaptığı işyeri için düzenlenecek eğitimlerden ücret talep edemez.</t>
  </si>
  <si>
    <r>
      <t xml:space="preserve">Kursiyer; </t>
    </r>
    <r>
      <rPr>
        <sz val="11.5"/>
        <rFont val="Times#20New#20Roman"/>
      </rPr>
      <t>4857 sayılı İş Kanuna ve 657 sayılı Kanuna tabi personellerden oluşur ve Kursiyerlere</t>
    </r>
  </si>
  <si>
    <t>verilen eğitimler çalışma sürelerinden sayılır.</t>
  </si>
  <si>
    <t>MADDE 30</t>
  </si>
  <si>
    <r>
      <t xml:space="preserve">7.2. </t>
    </r>
    <r>
      <rPr>
        <b/>
        <sz val="11.5"/>
        <rFont val="Times#20New#20Roman,Bold"/>
      </rPr>
      <t>Diğer Eğitimler</t>
    </r>
  </si>
  <si>
    <r>
      <t xml:space="preserve">7.2.1. </t>
    </r>
    <r>
      <rPr>
        <b/>
        <sz val="11.5"/>
        <rFont val="Times#20New#20Roman,Bold"/>
      </rPr>
      <t>Stajyer, Çıraklar ve Mesleki Eğitim Gören Öğrencilerin Temel İş Sağlığı ve Güvenliği</t>
    </r>
  </si>
  <si>
    <t>Eğitimi ve İSG İş ve İşlemleri</t>
  </si>
  <si>
    <t>İşletmelerde mesleki eğitim ve staj çalışması, işletmelerde yapılan pratik eğitimler ile atölye ve</t>
  </si>
  <si>
    <t>laboratuarlarda yapılan mesleki eğitim uygulamalarında çıraklara ve öğrencilere İSG hizmetlerinin</t>
  </si>
  <si>
    <t>sunulmasında ilişkin olarak iş ve işlemlerin yapılması gerekmektedir. Buna göre;</t>
  </si>
  <si>
    <t>Mesleki ve teknik eğitim okul/kurumlarında “3308 Sayılı Mesleki Eğitim Kanunu” ve</t>
  </si>
  <si>
    <t>“Bakanlığımız 2014/16 Sayılı Genelgesi” doğrultusunda, Bakanlık Merkez İşyeri Sağlık ve Güvenlik</t>
  </si>
  <si>
    <t>Birimi (Merkez İSGB) ve İl Millî Eğitim Müdürlüklerine bağlı 81 İl İSGB tarafından sağlanmaktadır.</t>
  </si>
  <si>
    <r>
      <t xml:space="preserve">7.2.1.1. </t>
    </r>
    <r>
      <rPr>
        <b/>
        <sz val="11.5"/>
        <rFont val="Times#20New#20Roman,Bold"/>
      </rPr>
      <t>Okul dışında, işletmelerde mesleki eğitim ve staj çalışması yapan öğrenciler için:</t>
    </r>
  </si>
  <si>
    <r>
      <t xml:space="preserve">1. </t>
    </r>
    <r>
      <rPr>
        <sz val="11.5"/>
        <rFont val="Times#20New#20Roman"/>
      </rPr>
      <t>İşletmede mesleki eğitim, pratik eğitim ve staj çalışmalarına başlamadan önce 11’nci sınıfın ikinci</t>
    </r>
  </si>
  <si>
    <t>yarısında, ders içerisinde mesleğin gerektirdiği riskleri dikkate alarak en az 8 saat olmak üzere, çıraklar</t>
  </si>
  <si>
    <t>ve öğrencilere okul atölye ortamında, işletmelerde karşılaşılabilecekleri muhtemel İSG konuları</t>
  </si>
  <si>
    <t>hakkında alan/bölüm ya da atölye/laboratuar şefi veya iş güvenliği uzmanı öğretmenler tarafından</t>
  </si>
  <si>
    <t>bilgilendirme eğitimlerinin yapılması, eğitimlerin “Çalışanların İş Sağlığı ve Güv. Eğitimlerinin Usul ve</t>
  </si>
  <si>
    <r>
      <t>Esasl</t>
    </r>
    <r>
      <rPr>
        <sz val="11.5"/>
        <rFont val="Times#20New#20Roman"/>
      </rPr>
      <t>arı Hakkında Yönetmelik” esasları doğrultusunda yapılması, “Öğrenci/Çırak İSG Eğitimi” nin</t>
    </r>
  </si>
  <si>
    <t>belgelendirilmesi ve “İş Güvenliği Talimatı ve Tutanağı”nın hazırlanması, tutanağa atölye ve laboratuar</t>
  </si>
  <si>
    <t>öğretmenlerinin, çırak/öğrencinin, öğrenci velisinin ve okul müdürünün imzasının alınması, bu</t>
  </si>
  <si>
    <t>belgelerin mesleki eğitim/staj dosyasına eklenmesi,</t>
  </si>
  <si>
    <r>
      <t xml:space="preserve">2. </t>
    </r>
    <r>
      <rPr>
        <sz val="11.5"/>
        <rFont val="Times#20New#20Roman"/>
      </rPr>
      <t>6331 Sayılı İş Sağlığı ve Güvenliği Kanun’un 3’üncü maddesinde “İşyeri: Mal veya hizmet üretmek</t>
    </r>
  </si>
  <si>
    <t>amacıyla maddi olan ve olmayan unsurlar ile çalışanın birlikte örgütlendiği, işverenin işyerinde ürettiği</t>
  </si>
  <si>
    <t>mal veya hizmet ile nitelik yönünden bağlılığı bulunan ve aynı yönetim altında örgütlenen işyerine</t>
  </si>
  <si>
    <t>bağlı yerler ile dinlenme, çocuk emzirme, yemek, uyku, yıkanma, muayene ve bakım, beden ve mesleki</t>
  </si>
  <si>
    <t>eğitim yerleri ve avlu gibi diğer eklentiler ve araçları da içeren organizasyon” olarak tanımlanmış olup,</t>
  </si>
  <si>
    <t>İşletmelerde mesleki eğitim ve staj çalışmalarının yapıldığı yerler işyeri olarak değerlendirilmektedir.</t>
  </si>
  <si>
    <t>İşletmelerde çırak ve öğrencilere sunulacak İSG hizmetlerinin ilgili işletme tarafından sağlanması</t>
  </si>
  <si>
    <t>gerekmektedir. Bu itibarla, özellikle işletmedeki tehlikeli ve riskli ortam ile ekipmanlar hakkında</t>
  </si>
  <si>
    <t>öğrencilerimize işe girişte “Çalışanların İş Sağlığı ve Güv. Eğitimlerinin Usul ve Esasları Hakkında</t>
  </si>
  <si>
    <t>Yönetmelik” kapsamında “İşyeri Tehlike Sınıfları Tebliği” esasları çerçevesinde işyeri tehlike</t>
  </si>
  <si>
    <t>sınıflarına dikkat ederek, ilgili işletmenin iş güvenliği uzmanı ve işyeri hekimleri tarafından eğitimlerin</t>
  </si>
  <si>
    <r>
      <t>düzenlenmesi gerekmektedir. Bu hususların koordinatör öğretmenlerce değerlendir</t>
    </r>
    <r>
      <rPr>
        <sz val="11.5"/>
        <rFont val="Times New Roman"/>
        <family val="1"/>
        <charset val="162"/>
      </rPr>
      <t>ilmesi, tutanak ve</t>
    </r>
  </si>
  <si>
    <t>formlarda bu hususlara yer verilmesi, uygunsuzluklar hakkında okul müdürlüklerince tedbir alınması,</t>
  </si>
  <si>
    <r>
      <t xml:space="preserve">3. </t>
    </r>
    <r>
      <rPr>
        <sz val="11.5"/>
        <rFont val="Times#20New#20Roman"/>
      </rPr>
      <t>İşletmelerde mesleki eğitim, pratik eğitim ve staj çalışması yapacak olan çırak ve öğrencilerin</t>
    </r>
  </si>
  <si>
    <t>işyerinde sağlık ve güvenlik açısından çalışma ortamından veya dışarıdan gelebilecek muhtemel tehlike</t>
  </si>
  <si>
    <t>ve risklerden korunmaları için gerekli tedbirlerin ilgili işletme tarafından aksatılmadan alınması</t>
  </si>
  <si>
    <t>gerektiği ilgi 6331 Sayılı İş Sağlığı ve Güvenliği Kanunu ve bağlı mevzuat hükümlerinde</t>
  </si>
  <si>
    <r>
      <t>belirt</t>
    </r>
    <r>
      <rPr>
        <sz val="11.5"/>
        <rFont val="Times#20New#20Roman"/>
      </rPr>
      <t>ilmektedir. İşletmenin işveren ve işveren vekilleri ile İSG Profesyonelleri (İş Güvenliği Uzmanı ve</t>
    </r>
  </si>
  <si>
    <t>İşyeri Hekimleri) tarafından sağlanması gerekmektedir. Koordinatör Öğretmenler tarafından takibinin</t>
  </si>
  <si>
    <r>
      <t>yapılması, uygunsuzluğun okul/kurum müdürlüğüne yazılı o</t>
    </r>
    <r>
      <rPr>
        <sz val="11.5"/>
        <rFont val="Times New Roman"/>
        <family val="1"/>
        <charset val="162"/>
      </rPr>
      <t>larak bildirilmesi, okul/kurum</t>
    </r>
  </si>
  <si>
    <t>müdürlüğünce gerekli önlemlerin aksatılmadan alınması, gerekirse sözleşmelerin “Millî Eğitim</t>
  </si>
  <si>
    <t>Bakanlığı Ortaöğretim Kurumları Yönetmeliği” ve “Mesleki ve Teknik Eğitim Yönetmeliği” hükümleri</t>
  </si>
  <si>
    <t>doğrultusunda feshedilerek çırak/öğrenciyi İSG bakımından uygun şartların olduğu işletmelere</t>
  </si>
  <si>
    <t>yönlendirilmesi,</t>
  </si>
  <si>
    <r>
      <t xml:space="preserve">4. </t>
    </r>
    <r>
      <rPr>
        <sz val="11.5"/>
        <rFont val="Times#20New#20Roman"/>
      </rPr>
      <t>Öğrenci ve çırakların işletmelerde mesleki eğitim, pratik eğitim ve staj çalışmasına başlamadan önce</t>
    </r>
  </si>
  <si>
    <t>yapılması gereken sağlık kontrolleri, işe giriş muayeneleri, periyodik sağlık muayeneleri ile iş sağlığını</t>
  </si>
  <si>
    <t>ve sağlık gözetimini gerektiren bütün hususların işletmeler tarafından sağlanması, takibinin okul/kurum</t>
  </si>
  <si>
    <r>
      <t xml:space="preserve">5. </t>
    </r>
    <r>
      <rPr>
        <sz val="11.5"/>
        <rFont val="Times#20New#20Roman"/>
      </rPr>
      <t>İşletmelerde çırak ve öğrencilerin iş kazası geçirmesi ve meslek hastalığına yakalanması durumunda;</t>
    </r>
  </si>
  <si>
    <t>gerekli bütün yasal yükümlülüklerin işletme yetkililerince yerine getirilmesi ve gerekli bildirimlerin</t>
  </si>
  <si>
    <t>işletme işveren /işveren vekili tarafından en geç bir sonraki iş gününe kadar okul müdürlüğüne</t>
  </si>
  <si>
    <t>bildirilmesi, okul idaresi tarafından (koordinatör müdür yardımcısı) bildirimlerin yasal süresi (3 iş</t>
  </si>
  <si>
    <r>
      <t>günü) içinde e</t>
    </r>
    <r>
      <rPr>
        <sz val="11.5"/>
        <rFont val="Times New Roman"/>
        <family val="1"/>
        <charset val="162"/>
      </rPr>
      <t>-SG</t>
    </r>
    <r>
      <rPr>
        <sz val="11.5"/>
        <rFont val="Times#20New#20Roman"/>
      </rPr>
      <t>K sistemine girişinin yapılması,</t>
    </r>
  </si>
  <si>
    <r>
      <t xml:space="preserve">6. </t>
    </r>
    <r>
      <rPr>
        <sz val="11.5"/>
        <rFont val="Times#20New#20Roman"/>
      </rPr>
      <t>3308 Sayılı Mesleki Eğitim Kanunu ile “Millî Eğitim Bakanlığı Ortaöğretim Kurumları</t>
    </r>
  </si>
  <si>
    <t>Yönetmeliği” ve “Mesleki ve Teknik Eğitim Yönetmeliği” hükümleri doğrultusunda yapılan mesleki</t>
  </si>
  <si>
    <t>eğitim, pratik eğitim ve staj çalışmalarının takibini yapan görevli koordinatör müdür yardımcısı ve</t>
  </si>
  <si>
    <t>koordinatör öğretmenlerin işletmelere yapacakları ziyaret ve rehberlik faaliyetlerinde;</t>
  </si>
  <si>
    <r>
      <t xml:space="preserve">7. </t>
    </r>
    <r>
      <rPr>
        <sz val="11.5"/>
        <rFont val="Times#20New#20Roman"/>
      </rPr>
      <t>İşletmenin işyeri tehlike sınıfını ve çalışma ortamını dikkate alarak işyerinde iş güvenliği uzmanı ve</t>
    </r>
  </si>
  <si>
    <t>işyeri hekimi hizmeti sağlandığına dikkat edilmesi, varsa uygunsuzluğun giderilmesi için okul/kurum</t>
  </si>
  <si>
    <t>idaresine tedbirlerin aksatılmadan alınması için başvuruda bulunulması,</t>
  </si>
  <si>
    <r>
      <t xml:space="preserve">8. </t>
    </r>
    <r>
      <rPr>
        <sz val="11.5"/>
        <rFont val="Times#20New#20Roman"/>
      </rPr>
      <t>Çırak ve öğrencilerin 4857 sayılı İş Kanunu ve 6331 Sayılı İş Sağlığı ve Güvenliği Kanunu</t>
    </r>
  </si>
  <si>
    <t>çerçevesinde fiziki kapasiteleri ile yaşlarının gerektirdiği çalışma koşulları, çalışma saatleri ve diğer</t>
  </si>
  <si>
    <r>
      <t xml:space="preserve">hususların yerinde gözlenmesi, işletme yetkililerine uygunsuzlukların giderilmesi için </t>
    </r>
    <r>
      <rPr>
        <sz val="11.5"/>
        <rFont val="Times New Roman"/>
        <family val="1"/>
        <charset val="162"/>
      </rPr>
      <t>bildirimde</t>
    </r>
  </si>
  <si>
    <t>bulunulması,</t>
  </si>
  <si>
    <r>
      <t xml:space="preserve">9. </t>
    </r>
    <r>
      <rPr>
        <sz val="11.5"/>
        <rFont val="Times#20New#20Roman"/>
      </rPr>
      <t>İşletmede çırak ve öğrencilerin zorunlu kalınmadıkça uygulamalı eğitim yapılacak alanın dışına</t>
    </r>
  </si>
  <si>
    <t>çıkarılmaması, alan dışına eğitim amacıyla sınırlı olmak üzere işletmenin yetkilisi tarafından özel izinle</t>
  </si>
  <si>
    <t>dışarı çıkışlarının yapılabileceğinin belirtilmesi, koordinatör öğretmenlerin işyeri ziyaretinde takip</t>
  </si>
  <si>
    <t>edilmesi,</t>
  </si>
  <si>
    <r>
      <t xml:space="preserve">10. </t>
    </r>
    <r>
      <rPr>
        <sz val="11.5"/>
        <rFont val="Times#20New#20Roman"/>
      </rPr>
      <t>İşletmede işe uyum (oryantasyon) eğitimine alınmadan hiçbir suretle çırak ve öğrencilerin</t>
    </r>
  </si>
  <si>
    <t>çalışmaya başlatılmaması, konu ile ilgili takibin koordinatör öğretmenler tarafından yapılması,</t>
  </si>
  <si>
    <r>
      <t xml:space="preserve">11. </t>
    </r>
    <r>
      <rPr>
        <sz val="11.5"/>
        <rFont val="Times#20New#20Roman"/>
      </rPr>
      <t>İşletmede işbaşı talimatlarının gözden geçirilmesi, işletme nezaretçi ve eğitici personeli ile usta</t>
    </r>
  </si>
  <si>
    <t>öğretici ve usta nezaretinde tehlikeli ve çok tehlikeli alanlarda işbaşı talimatlarının sözlü olarak izah</t>
  </si>
  <si>
    <t>edilmesi, yeterli bir süre birlikte çalışma yapılması, eksiklerin öğrenci ve çıraklara bildirilmesi, hiçbir</t>
  </si>
  <si>
    <t>surette gerekli sağlık ve güvenlik koşulları oluşturulmadan çalışmaya başlanılmaması, sürecin</t>
  </si>
  <si>
    <t>okul/kurum yetkililerince aralıklı olarak kontrol edilmesi,</t>
  </si>
  <si>
    <r>
      <t xml:space="preserve">12. </t>
    </r>
    <r>
      <rPr>
        <sz val="11.5"/>
        <rFont val="Times#20New#20Roman"/>
      </rPr>
      <t>İşletmelerde mesleki eğitim, pratik eğitim ve staj çalışması yapan çırak /öğrencilerin tehlikeli</t>
    </r>
  </si>
  <si>
    <t>davranışları ile tehlikeli durumlar oluşturması halinde, işletme yetkilileri tarafından sözlü, yazılı</t>
  </si>
  <si>
    <t>uyarıların öğrencilere yapılması, durumun okul müdürlüğü ve velilere bildirilmesi, bütün taraflarca</t>
  </si>
  <si>
    <t>gerekli tedbirler ve önleme politikalarının acilen alınması,</t>
  </si>
  <si>
    <r>
      <t xml:space="preserve">7.2.1.2. </t>
    </r>
    <r>
      <rPr>
        <b/>
        <sz val="11.5"/>
        <rFont val="Times#20New#20Roman,Bold"/>
      </rPr>
      <t>Bakanlığımıza bağlı okul/kurum atölye ve laboratuarlarında yapılan mesleki eğitim</t>
    </r>
  </si>
  <si>
    <t>uygulamalarında çırak ve öğrenciler için:</t>
  </si>
  <si>
    <r>
      <t xml:space="preserve">1. </t>
    </r>
    <r>
      <rPr>
        <sz val="11.5"/>
        <rFont val="Times#20New#20Roman"/>
      </rPr>
      <t>Meslekî ve teknik eğitim veren okul ve kurumlar işyeri bakımından “İşyeri Tehlike Sınıfları</t>
    </r>
  </si>
  <si>
    <t>Tebliği”ne göre tehlikeli sınıfta yer almaktadır. Tehlikeli ve çok tehlikeli alanlarda yapılacak çalışma</t>
  </si>
  <si>
    <t>esaslarına göre, atölye ve laboratuarlarda uygulamalı eğitim verilecek çıraklar ile 10, 11, 12’nci sınıf</t>
  </si>
  <si>
    <t>öğrencileri ve bu öğrencilerden özel politika gerektirenlere (özel eğitime ihtiyacı olan öğrenciler,</t>
  </si>
  <si>
    <t>süreğen hastalığı bulunan v.b. ) sağlanacak iş sağlığı ve güvenliği hizmetlerinin aksatılmadan</t>
  </si>
  <si>
    <t>sürdürülmesi,</t>
  </si>
  <si>
    <r>
      <t xml:space="preserve">2. </t>
    </r>
    <r>
      <rPr>
        <sz val="11.5"/>
        <rFont val="Times#20New#20Roman"/>
      </rPr>
      <t>Bakanlığımıza bağlı okul ve kurumlardaki atölye ve laboratuarlarda verilen meslek derslerindeki</t>
    </r>
  </si>
  <si>
    <r>
      <t>Sayılı İş Sağlığı ve Güvenliği Kanun ve bağlı mevzuat hükümleri çerçevesinde işveren ve işver</t>
    </r>
    <r>
      <rPr>
        <sz val="11.5"/>
        <rFont val="Times New Roman"/>
        <family val="1"/>
        <charset val="162"/>
      </rPr>
      <t>en</t>
    </r>
  </si>
  <si>
    <t>vekilinin sorumluluklarının aksatılmadan yerine getirilmesi,</t>
  </si>
  <si>
    <r>
      <t xml:space="preserve">3. </t>
    </r>
    <r>
      <rPr>
        <sz val="11.5"/>
        <rFont val="Times#20New#20Roman"/>
      </rPr>
      <t>9’ncu sınıf öğrencilerine mutlakla mesleki gelişim dersi içinde yer alan İSG modüllerinin seçiminin</t>
    </r>
  </si>
  <si>
    <t>yapılarak okutulması, öğrencilerimize İSG konularında seminerler ve bilgilendirme toplantılarının</t>
  </si>
  <si>
    <t>yapılması,</t>
  </si>
  <si>
    <r>
      <t xml:space="preserve">4. </t>
    </r>
    <r>
      <rPr>
        <sz val="11.5"/>
        <rFont val="Times#20New#20Roman"/>
      </rPr>
      <t>Atölye ve meslek dersleri öğretmenlerinin bütün toplantılarında mutlaka çırak ve öğrencilerin İSG</t>
    </r>
  </si>
  <si>
    <t>hakkında bilgilendirilmesi, çalışma ortamındaki risk ve tehlikelerden haberdar edilmesi, tehlike ve</t>
  </si>
  <si>
    <t>risklerden korunma ve önleme politikalarının gündeme alınması, görüşülmesi ve İSG’nin kültür haline</t>
  </si>
  <si>
    <t>getirilmesi için faaliyetlerde bulunulması,</t>
  </si>
  <si>
    <r>
      <t xml:space="preserve">5. </t>
    </r>
    <r>
      <rPr>
        <sz val="11.5"/>
        <rFont val="Times#20New#20Roman"/>
      </rPr>
      <t>Atölye ve laboratuarlarda yapılan mesleki eğitim uygulamalarında çalışma ortamındaki tehlikelerden</t>
    </r>
  </si>
  <si>
    <t>ve risklerden korunmak için mutlaka Kişisel Koruyucu Donanım (KKD) bulundurulması, yerel</t>
  </si>
  <si>
    <t>imkanlar çerçevesinde KKD temin edilmesi, bakımının yapılması, KKD hijyen koşullarının sağlanması,</t>
  </si>
  <si>
    <r>
      <t xml:space="preserve">6. </t>
    </r>
    <r>
      <rPr>
        <sz val="11.5"/>
        <rFont val="Times#20New#20Roman"/>
      </rPr>
      <t>Meslek alan/bölüm türlerine göre “Atölye Çalışma Usul ve Esasları Talimatı”nın hazırlanması,</t>
    </r>
  </si>
  <si>
    <t>uygulamalı eğitim gören öğrencilere ve çıraklara bilgi verilmesi, her çırak/öğrenciye, gerekirse velilere</t>
  </si>
  <si>
    <r>
      <t>imzalatılması ve belge</t>
    </r>
    <r>
      <rPr>
        <sz val="11.5"/>
        <rFont val="Times New Roman"/>
        <family val="1"/>
        <charset val="162"/>
      </rPr>
      <t>lendirilmesi,</t>
    </r>
  </si>
  <si>
    <r>
      <rPr>
        <b/>
        <sz val="11.5"/>
        <rFont val="Times#20New#20Roman"/>
        <charset val="162"/>
      </rPr>
      <t>7.</t>
    </r>
    <r>
      <rPr>
        <sz val="11.5"/>
        <rFont val="Times#20New#20Roman"/>
      </rPr>
      <t xml:space="preserve"> Meslek alan/bölüm öğrencilerine ve velilerine alan/bölüm şefleri, varsa iş güvenliği uzmanı atölye</t>
    </r>
  </si>
  <si>
    <t>meslek dersleri öğretmenleri tarafından, atölye ve laboratuarda bulunan veya dışarıdan gelebilecek</t>
  </si>
  <si>
    <t>bütün tehlike ile risklerin çırak ve öğrencilere ilgili dersler içerisinde tamamlayıcı eğitim, veli</t>
  </si>
  <si>
    <t>toplantılarında velilerin bilgilendirilmesi, verilen eğitimlerin kayıt altına alınması, çırak ve öğrenciler</t>
  </si>
  <si>
    <r>
      <t>için belge düzenlenmesi, belgelerin bir suretinin alan/bölüm şefi tarafından muhafaza edi</t>
    </r>
    <r>
      <rPr>
        <sz val="11.5"/>
        <rFont val="Times New Roman"/>
        <family val="1"/>
        <charset val="162"/>
      </rPr>
      <t>lmesi,</t>
    </r>
  </si>
  <si>
    <r>
      <t xml:space="preserve">8. </t>
    </r>
    <r>
      <rPr>
        <sz val="11.5"/>
        <rFont val="Times#20New#20Roman"/>
      </rPr>
      <t>Öğrencilere ve çıraklara uygulamalı eğitime başlamadan önce; alan/bölüm, atölye ve laboratuar</t>
    </r>
  </si>
  <si>
    <t>şefleri ile atölye ve laboratuarlarda uygulamalı eğitim veren öğretmenler veya iş güvenliği uzmanları</t>
  </si>
  <si>
    <t>tarafından, atölye ve laboratuarlar ile her türlü ekipman kullanılmadan, ortamdaki bütün tehlike ve</t>
  </si>
  <si>
    <t>riskler ile ekipmanın teknik ve diğer özellikleri değiştiğinde, “Çalışanların İş Sağlığı ve Güv.</t>
  </si>
  <si>
    <t>Eğitimlerinin Usul ve Esasları Hakkında Yönetmelik” doğrultusunda, eğitim öğretim faaliyeti içerisinde</t>
  </si>
  <si>
    <t>eğitim verilmesi, verilen eğitimlerin kayıt altına alınması, belge düzenlenmesi, belgelerin alan/bölüm</t>
  </si>
  <si>
    <t>şefi tarafından muhafaza edilmesi,</t>
  </si>
  <si>
    <t>Öğrencilerin ve çırakların sağlıklı ve güvenli bir ortamda, okul/kurumlarda atölye meslek</t>
  </si>
  <si>
    <t>dersleri uygulama alanları ile işletmelerde mesleki eğitim, pratik eğitim ve staj çalışmalarının</t>
  </si>
  <si>
    <t>yapılması sağlanacaktır. İhtiyaç halinde; İl İşyeri Sağlık ve Güvenlik Birimleri ve İlçe İş Sağlığı ve</t>
  </si>
  <si>
    <r>
      <t>Güvenliği Bürolarından destek alınarak hizmetlerin aksatılmadan yürütülmesi gerekmektedir</t>
    </r>
    <r>
      <rPr>
        <sz val="11.5"/>
        <rFont val="Times New Roman"/>
        <family val="1"/>
        <charset val="162"/>
      </rPr>
      <t>.</t>
    </r>
  </si>
  <si>
    <t>MADDE 31</t>
  </si>
  <si>
    <r>
      <t xml:space="preserve">7.3. </t>
    </r>
    <r>
      <rPr>
        <b/>
        <sz val="11.5"/>
        <rFont val="Times#20New#20Roman,Bold"/>
      </rPr>
      <t>Mesleki Eğitim</t>
    </r>
  </si>
  <si>
    <t>Mesleki eğitim alma zorunluluğu bulunan tehlikeli ve çok tehlikeli sınıfta yer alan işlerde,</t>
  </si>
  <si>
    <t>yapacağı işle ilgili mesleki eğitim aldığını belgeleyemeyenler çalıştırılamaz.</t>
  </si>
  <si>
    <r>
      <t xml:space="preserve">(1) </t>
    </r>
    <r>
      <rPr>
        <sz val="11.5"/>
        <rFont val="Times#20New#20Roman"/>
      </rPr>
      <t>Çalışanların görev tanımları yapılmalı ve görev tanımlarına uygun işlerde çalıştırılmalıdır</t>
    </r>
    <r>
      <rPr>
        <b/>
        <sz val="11.5"/>
        <rFont val="Times New Roman"/>
        <family val="1"/>
        <charset val="162"/>
      </rPr>
      <t>.</t>
    </r>
  </si>
  <si>
    <r>
      <t xml:space="preserve">(2) </t>
    </r>
    <r>
      <rPr>
        <sz val="11.5"/>
        <rFont val="Times#20New#20Roman"/>
      </rPr>
      <t>Hizmet alımı ile alınan işlerde yüklenicilere ait çalışanlar için</t>
    </r>
  </si>
  <si>
    <r>
      <t xml:space="preserve">A. </t>
    </r>
    <r>
      <rPr>
        <sz val="11.5"/>
        <rFont val="Times New Roman"/>
        <family val="1"/>
        <charset val="162"/>
      </rPr>
      <t xml:space="preserve">Mesleki Yeterlilik Kurumu (MYK), </t>
    </r>
    <r>
      <rPr>
        <sz val="11.5"/>
        <rFont val="Times#20New#20Roman"/>
      </rPr>
      <t>04.04.2015 tarihinde çıkan 6645 sayılı İş Sağlığı ve</t>
    </r>
  </si>
  <si>
    <t>Güvenliği Kanunu ile Bazı Kanun ve Kanun Hükmünde Kararnamelerde Değişiklik</t>
  </si>
  <si>
    <t>Yapılmasına Dair Kanuna bağlı çıkan Meslekî Yeterlilik Kurumu Meslekî Yeterlilik Belgesi</t>
  </si>
  <si>
    <t>Zorunluluğu Getirilen Mesleklere İlişkin Tebliğ ile Resmi Gazetede Yayımlanan Eklerde yer</t>
  </si>
  <si>
    <r>
      <t>alan Mesleklerde Çalışanların Mesleki Yete</t>
    </r>
    <r>
      <rPr>
        <sz val="11.5"/>
        <rFont val="Times New Roman"/>
        <family val="1"/>
        <charset val="162"/>
      </rPr>
      <t>rlilik Belgeleri.</t>
    </r>
  </si>
  <si>
    <r>
      <t xml:space="preserve">Ø </t>
    </r>
    <r>
      <rPr>
        <b/>
        <sz val="11.5"/>
        <rFont val="Times New Roman"/>
        <family val="1"/>
        <charset val="162"/>
      </rPr>
      <t>Not</t>
    </r>
    <r>
      <rPr>
        <sz val="11.5"/>
        <rFont val="Times#20New#20Roman"/>
      </rPr>
      <t>: 5/6/1986 tarihli ve 3308 sayılı Mesleki Eğitim Kanununa göre ustalık belgesi</t>
    </r>
  </si>
  <si>
    <t>almış olanlar ile Millî Eğitim Bakanlığına bağlı meslekî ve teknik eğitim okullarından</t>
  </si>
  <si>
    <r>
      <t>ve üniversitelerin meslekî ve teknik eğitim veren okul ve bölümlerind</t>
    </r>
    <r>
      <rPr>
        <sz val="11.5"/>
        <rFont val="Times New Roman"/>
        <family val="1"/>
        <charset val="162"/>
      </rPr>
      <t>en mezun olup,</t>
    </r>
  </si>
  <si>
    <t>diplomalarında veya ustalık belgelerinde belirtilen bölüm, alan ve dallarda</t>
  </si>
  <si>
    <t>çalıştırılanlar için meslekî yeterlilik belgesi şartı aranmaz.</t>
  </si>
  <si>
    <r>
      <t xml:space="preserve">B. </t>
    </r>
    <r>
      <rPr>
        <sz val="11.5"/>
        <rFont val="Times#20New#20Roman"/>
      </rPr>
      <t>Mesleki Yeterlilik Kurumu (MYK), belirtmiş olduğu tebliğlerde yer almayan eklerdeki</t>
    </r>
  </si>
  <si>
    <t>meslekler için Tehlikeli ve Çok Tehlikeli İşlerde Mesleki Eğitim belgeleri (Bu belgeler MEB</t>
  </si>
  <si>
    <t>onaylı olmak zorundadır) olmadan çalıştırılamaz.</t>
  </si>
  <si>
    <r>
      <t xml:space="preserve">7.3.1. </t>
    </r>
    <r>
      <rPr>
        <b/>
        <sz val="11.5"/>
        <rFont val="Times#20New#20Roman,Bold"/>
      </rPr>
      <t>İşe uyum ve İşbaşı eğitimleri</t>
    </r>
  </si>
  <si>
    <r>
      <t xml:space="preserve">Ø </t>
    </r>
    <r>
      <rPr>
        <sz val="11.5"/>
        <rFont val="Times#20New#20Roman"/>
      </rPr>
      <t>Çalışanlara işveren tarafından İşyeri tanıtımı, İş ve Paydos Saatleri ve Servis Bilgileri, Yapılan İşin</t>
    </r>
  </si>
  <si>
    <t>Tanıtımı, İş Yeri Kuralları, İç Yönetmelik, Disiplin Yönetmeliği Eğitimi konularında işe uyum eğitimi,</t>
  </si>
  <si>
    <r>
      <t xml:space="preserve">Ø </t>
    </r>
    <r>
      <rPr>
        <sz val="11.5"/>
        <rFont val="Times#20New#20Roman"/>
      </rPr>
      <t>Kullanacağı Makine Bilgisi, Güvenli Makine Kullanımı Eğitimi, İş Tarifi ve Pratiği Eğitimi ve</t>
    </r>
  </si>
  <si>
    <t>Muhtemel Bir Uygunsuzluk veya Yapılacak Hatanın Bir Sonraki Adıma Etkisi konularında eğitimler</t>
  </si>
  <si>
    <t>verir.</t>
  </si>
  <si>
    <t>MADDE 32</t>
  </si>
  <si>
    <r>
      <t xml:space="preserve">7.4. </t>
    </r>
    <r>
      <rPr>
        <b/>
        <sz val="11.5"/>
        <rFont val="Times#20New#20Roman,Bold"/>
      </rPr>
      <t>Yangın Eğitimi</t>
    </r>
  </si>
  <si>
    <r>
      <t xml:space="preserve">Ø </t>
    </r>
    <r>
      <rPr>
        <sz val="11.5"/>
        <rFont val="Times New Roman"/>
        <family val="1"/>
        <charset val="162"/>
      </rPr>
      <t>D</t>
    </r>
    <r>
      <rPr>
        <sz val="11.5"/>
        <rFont val="Times#20New#20Roman"/>
      </rPr>
      <t>üzenlecek olan Yangın Eğiti</t>
    </r>
    <r>
      <rPr>
        <sz val="11.5"/>
        <rFont val="Times New Roman"/>
        <family val="1"/>
        <charset val="162"/>
      </rPr>
      <t>m K</t>
    </r>
    <r>
      <rPr>
        <sz val="11.5"/>
        <rFont val="Times#20New#20Roman"/>
      </rPr>
      <t>urslarında yangın eğitici eğitimi kursunu başarı ile tamamlayıp</t>
    </r>
  </si>
  <si>
    <t>belgelendirilen iş güvenlği uzmanları ve/veya sivil savunma uzmanları öğretim görevlisi olarak</t>
  </si>
  <si>
    <t>görevlendirilir.</t>
  </si>
  <si>
    <r>
      <t xml:space="preserve">Ø </t>
    </r>
    <r>
      <rPr>
        <sz val="11.5"/>
        <rFont val="Times New Roman"/>
        <family val="1"/>
        <charset val="162"/>
      </rPr>
      <t xml:space="preserve">Acil durum ekiplerinde (kurtarma, koruma, </t>
    </r>
    <r>
      <rPr>
        <sz val="11.5"/>
        <rFont val="Times#20New#20Roman"/>
      </rPr>
      <t>söndürme ve tahliye ekiplerinde) görev almaları veya</t>
    </r>
  </si>
  <si>
    <t>mevcut ekiplerde görevli olanlar eğitime katılacaklardır.</t>
  </si>
  <si>
    <r>
      <t xml:space="preserve">Ø </t>
    </r>
    <r>
      <rPr>
        <sz val="11.5"/>
        <rFont val="Times#20New#20Roman"/>
      </rPr>
      <t>Öğretmen Yetiştirme ve Geliştirme Genel Müdürlüğü, Mesleki Gelişim Programı kapsamında 10</t>
    </r>
  </si>
  <si>
    <t>saatlik “Yangın Eğitimi Kursu” verilir. Eğitimin süresi 10 ders saatidir. Eğitimin uygulama kısmı Yerel</t>
  </si>
  <si>
    <t>İtfaiye Daire Başkanlığının yetkili uzman personeli ile ve techizatları ile yapılır.</t>
  </si>
  <si>
    <r>
      <t xml:space="preserve">7.4.1. </t>
    </r>
    <r>
      <rPr>
        <b/>
        <sz val="11.5"/>
        <rFont val="Times#20New#20Roman,Bold"/>
      </rPr>
      <t>Etkinliğin Amaçları</t>
    </r>
  </si>
  <si>
    <t>Bu faaliyeti başarı ile tamamlayan her kursiyer;</t>
  </si>
  <si>
    <r>
      <t xml:space="preserve">ü </t>
    </r>
    <r>
      <rPr>
        <sz val="11.5"/>
        <rFont val="Times#20New#20Roman"/>
      </rPr>
      <t>Yangın eğitiminin amacı önemi ve ilgili mevzuatı bilir.</t>
    </r>
  </si>
  <si>
    <r>
      <t xml:space="preserve">ü </t>
    </r>
    <r>
      <rPr>
        <sz val="11.5"/>
        <rFont val="Times#20New#20Roman"/>
      </rPr>
      <t>Yangın sebepleri ve yangınla mücadele yöntemini bilir.</t>
    </r>
  </si>
  <si>
    <r>
      <t xml:space="preserve">ü </t>
    </r>
    <r>
      <rPr>
        <sz val="11.5"/>
        <rFont val="Times#20New#20Roman"/>
      </rPr>
      <t>Yangın tehlikeleri, riskleri, yangın önleyici tedbirler ve riskleri bilir.</t>
    </r>
  </si>
  <si>
    <r>
      <t xml:space="preserve">ü </t>
    </r>
    <r>
      <rPr>
        <sz val="11.5"/>
        <rFont val="Times#20New#20Roman"/>
      </rPr>
      <t>Yangın ihbar usulleri, yangın anında hareket tarzı, yangının çevresel etkilerini bilir.</t>
    </r>
  </si>
  <si>
    <r>
      <t xml:space="preserve">ü </t>
    </r>
    <r>
      <rPr>
        <sz val="11.5"/>
        <rFont val="Times#20New#20Roman"/>
      </rPr>
      <t>Yangın Acil Durum Planı, acil durum ekiplerinin görevi, alınması gereken önlemleri bilir.</t>
    </r>
  </si>
  <si>
    <r>
      <t xml:space="preserve">ü </t>
    </r>
    <r>
      <rPr>
        <sz val="11.5"/>
        <rFont val="Times#20New#20Roman"/>
      </rPr>
      <t>Yangın Algılama ve yangın söndürme, yangında ilkyardım ve çevre güvenliği almayı uygulamalı</t>
    </r>
  </si>
  <si>
    <t>olarak bilir.</t>
  </si>
  <si>
    <r>
      <t xml:space="preserve">7.4.2 </t>
    </r>
    <r>
      <rPr>
        <b/>
        <sz val="11.5"/>
        <rFont val="Times#20New#20Roman,Bold"/>
      </rPr>
      <t>Etkinliğin Uygulanmasi İle İlgili Açiklamalar</t>
    </r>
  </si>
  <si>
    <r>
      <t xml:space="preserve">ü </t>
    </r>
    <r>
      <rPr>
        <sz val="11.5"/>
        <rFont val="Times#20New#20Roman"/>
      </rPr>
      <t>Bu etkinlik Bakanlık merkez ve taşra teşkilatı personelini “Yangın Eğitimi ” konusunda</t>
    </r>
  </si>
  <si>
    <t>bilinçlendirmek amacıyla düzenlenmiştir.</t>
  </si>
  <si>
    <r>
      <t xml:space="preserve">ü </t>
    </r>
    <r>
      <rPr>
        <sz val="11.5"/>
        <rFont val="Times#20New#20Roman"/>
      </rPr>
      <t>Eğitim görevlileri olarak Yangın Eğitici Eğitimi Kursu’nu başarı ile tamamlayanlar</t>
    </r>
  </si>
  <si>
    <t>görevlendirilecektir.</t>
  </si>
  <si>
    <r>
      <t xml:space="preserve">ü </t>
    </r>
    <r>
      <rPr>
        <sz val="11.5"/>
        <rFont val="Times#20New#20Roman"/>
      </rPr>
      <t>Eğitim ortamı katılımcıların etkin iletişim kurabileceği biçimde düzenlenecektir</t>
    </r>
    <r>
      <rPr>
        <sz val="11.5"/>
        <rFont val="Times New Roman"/>
        <family val="1"/>
        <charset val="162"/>
      </rPr>
      <t>.</t>
    </r>
  </si>
  <si>
    <r>
      <t xml:space="preserve">ü </t>
    </r>
    <r>
      <rPr>
        <sz val="11.5"/>
        <rFont val="Times#20New#20Roman"/>
      </rPr>
      <t>Eğitim, internet bağlantılı bilgisayar ve projeksiyon cihazı ya da etkileşimli tahta olan eğitim</t>
    </r>
  </si>
  <si>
    <r>
      <t xml:space="preserve">ü </t>
    </r>
    <r>
      <rPr>
        <sz val="11.5"/>
        <rFont val="Times#20New#20Roman"/>
      </rPr>
      <t>Teorik olarak verilecek altı saatlik eğitimden sonra uygulamalı olarak dört saatlik bir yangın tatbikatı</t>
    </r>
  </si>
  <si>
    <t>uygulanacaktır.</t>
  </si>
  <si>
    <r>
      <t xml:space="preserve">ü </t>
    </r>
    <r>
      <rPr>
        <sz val="11.5"/>
        <rFont val="Times#20New#20Roman"/>
      </rPr>
      <t>Tatbikat açık havada aypılacak ve her türlü güvenlik önlemi alındıktan sonra uygulanacaktır.</t>
    </r>
  </si>
  <si>
    <r>
      <t xml:space="preserve">ü </t>
    </r>
    <r>
      <rPr>
        <sz val="11.5"/>
        <rFont val="Times#20New#20Roman"/>
      </rPr>
      <t>Katılımcı sayısı dikkate alınarak ortamda gerekli ışık ve ses düzeni sağlanacaktır.</t>
    </r>
  </si>
  <si>
    <r>
      <t xml:space="preserve">ü </t>
    </r>
    <r>
      <rPr>
        <sz val="11.5"/>
        <rFont val="Times#20New#20Roman"/>
      </rPr>
      <t>Katılımcı sayısı her eğitim ortamı için 60 kişiyi geçmeyecek şekilde oluşturulacaktır.</t>
    </r>
  </si>
  <si>
    <r>
      <t xml:space="preserve">ü </t>
    </r>
    <r>
      <rPr>
        <sz val="11.5"/>
        <rFont val="Times#20New#20Roman"/>
      </rPr>
      <t xml:space="preserve">Faaliyetin başlangıcında katılımcıların hazır bulunuşluk düzeylerini ölçmek amacıyla 10 </t>
    </r>
    <r>
      <rPr>
        <sz val="11.5"/>
        <rFont val="Times New Roman"/>
        <family val="1"/>
        <charset val="162"/>
      </rPr>
      <t>sorudan</t>
    </r>
  </si>
  <si>
    <r>
      <t xml:space="preserve">oluşan ön test, bitiminde ise 25 soruluk son test uygulanacak ve böylelikle faaliyetten </t>
    </r>
    <r>
      <rPr>
        <sz val="11.5"/>
        <rFont val="Times New Roman"/>
        <family val="1"/>
        <charset val="162"/>
      </rPr>
      <t>elde edilen</t>
    </r>
  </si>
  <si>
    <r>
      <t xml:space="preserve">7.4.2 </t>
    </r>
    <r>
      <rPr>
        <b/>
        <sz val="11.5"/>
        <rFont val="Times#20New#20Roman,Bold"/>
      </rPr>
      <t>Öğretim Yöntem Teknik Ve Stratejileri</t>
    </r>
  </si>
  <si>
    <r>
      <t xml:space="preserve">Ø </t>
    </r>
    <r>
      <rPr>
        <sz val="11.5"/>
        <rFont val="Times#20New#20Roman"/>
      </rPr>
      <t>Programın hedeflerine ulaşmak için; aktif öğrenme yöntem ve teknikleri kullanılacaktır.</t>
    </r>
  </si>
  <si>
    <r>
      <t xml:space="preserve">Ø </t>
    </r>
    <r>
      <rPr>
        <sz val="11.5"/>
        <rFont val="Times#20New#20Roman"/>
      </rPr>
      <t>Katılımcılara eğitim ile ilgili ders notları elektronik ortamda verilecektir.</t>
    </r>
  </si>
  <si>
    <r>
      <t xml:space="preserve">7.4.3. </t>
    </r>
    <r>
      <rPr>
        <b/>
        <sz val="11.5"/>
        <rFont val="Times#20New#20Roman,Bold"/>
      </rPr>
      <t>Ölçme Ve Değerlendirme</t>
    </r>
  </si>
  <si>
    <r>
      <t xml:space="preserve">Ø </t>
    </r>
    <r>
      <rPr>
        <sz val="11.5"/>
        <rFont val="Times#20New#20Roman"/>
      </rPr>
      <t xml:space="preserve">Kursiyerlerin başarısını değerlendirmek amacıyla 20 sorudan oluşan ve tüm konuları </t>
    </r>
    <r>
      <rPr>
        <sz val="11.5"/>
        <rFont val="Times New Roman"/>
        <family val="1"/>
        <charset val="162"/>
      </rPr>
      <t>kapsayan</t>
    </r>
  </si>
  <si>
    <t>çoktan seçmeli test sınavı yapılacak,45 ve üzeri not alanlar başarılı sayılacaktır.</t>
  </si>
  <si>
    <r>
      <t xml:space="preserve">Ø </t>
    </r>
    <r>
      <rPr>
        <sz val="11.5"/>
        <rFont val="Times#20New#20Roman"/>
      </rPr>
      <t>Başarılı olanlara “Kurs Belgesi” (Sertifika) ver</t>
    </r>
    <r>
      <rPr>
        <sz val="11.5"/>
        <rFont val="Times New Roman"/>
        <family val="1"/>
        <charset val="162"/>
      </rPr>
      <t>ilecektir.</t>
    </r>
  </si>
  <si>
    <t>MADDE 33</t>
  </si>
  <si>
    <r>
      <t xml:space="preserve">7.5. </t>
    </r>
    <r>
      <rPr>
        <b/>
        <sz val="11.5"/>
        <rFont val="Times#20New#20Roman,Bold"/>
      </rPr>
      <t>Özel Politika Gerektiren Grupların ve Özel Görevi Bulunan Çalışanların Eğitimi</t>
    </r>
  </si>
  <si>
    <t>İşyerinde onbeş yaşını bitirmiş ancak onsekiz yaşını doldurmamış genç çalışanlar, yaşlı, engelli,</t>
  </si>
  <si>
    <t>gebe veya emziren çalışanlar gibi özel politika gerektiren grupların özellikleri dikkate alınarak gerekli</t>
  </si>
  <si>
    <t>eğitimler verilir.</t>
  </si>
  <si>
    <t>Destek elemanlarına ve çalışan temsilcilerine, görevlendirilecekleri konularla ilgili de eğitim</t>
  </si>
  <si>
    <t>verilir.</t>
  </si>
  <si>
    <t>MADDE 34</t>
  </si>
  <si>
    <r>
      <t xml:space="preserve">7.6. </t>
    </r>
    <r>
      <rPr>
        <b/>
        <sz val="11.5"/>
        <rFont val="Times#20New#20Roman,Bold"/>
      </rPr>
      <t>Tehlikeli ve Çok Tehlikeli İşlerde Çalışanların Mesleki Eğitimi</t>
    </r>
  </si>
  <si>
    <r>
      <t>Ø</t>
    </r>
    <r>
      <rPr>
        <sz val="11.5"/>
        <rFont val="Times#20New#20Roman"/>
      </rPr>
      <t>Mesleki Eğitim Belgesi olmayanlar, Tehlikeli ve Çok Tehlikeli işlerde çalışamazlar.</t>
    </r>
  </si>
  <si>
    <r>
      <t>Ø</t>
    </r>
    <r>
      <rPr>
        <sz val="11.5"/>
        <rFont val="Times#20New#20Roman"/>
      </rPr>
      <t>Tehlikeli ve Çok Tehlikeli işlerde çalışanların mevcut mevzuata uygun formatta ve yetkili</t>
    </r>
  </si>
  <si>
    <r>
      <t>kurumlarca verilen mesleki eğitimleri alarak belgelendirilmeleri gereklid</t>
    </r>
    <r>
      <rPr>
        <sz val="11.5"/>
        <rFont val="Times New Roman"/>
        <family val="1"/>
        <charset val="162"/>
      </rPr>
      <t>ir.</t>
    </r>
  </si>
  <si>
    <t>MADDE 35</t>
  </si>
  <si>
    <r>
      <t xml:space="preserve">7.7. </t>
    </r>
    <r>
      <rPr>
        <b/>
        <sz val="11.5"/>
        <rFont val="Times#20New#20Roman,Bold"/>
      </rPr>
      <t>Genel Hijyen Eğitimi</t>
    </r>
  </si>
  <si>
    <t>İşveren, çalışanlarının hijyen eğitimi almasından ve belgeli olarak çalıştırılmasından birinci</t>
  </si>
  <si>
    <t>derecede sorumludur. Bizzat çalışmaları durumunda iş yeri sahipleri ve işletenleri de bu eğitimi almaya,</t>
  </si>
  <si>
    <t>aşağıdaki alanlarda ki çalışanların hijyen eğitimi alarak, belgelendirilmeleri gereklidir.</t>
  </si>
  <si>
    <r>
      <t>Ø</t>
    </r>
    <r>
      <rPr>
        <sz val="11.5"/>
        <rFont val="Times#20New#20Roman"/>
      </rPr>
      <t>Gıda üretim ve perakende iş yerleri.</t>
    </r>
  </si>
  <si>
    <r>
      <t xml:space="preserve">Ø </t>
    </r>
    <r>
      <rPr>
        <sz val="11.5"/>
        <rFont val="Times#20New#20Roman"/>
      </rPr>
      <t>İnsani tüketim amaçlı sular ile doğal mineralli suların üretimini yapan iş yerleri.</t>
    </r>
  </si>
  <si>
    <r>
      <t xml:space="preserve">Ø </t>
    </r>
    <r>
      <rPr>
        <sz val="11.5"/>
        <rFont val="Times#20New#20Roman"/>
      </rPr>
      <t>Kaplıca, hamam, sauna, berber, kuaför, dövme ve pirsing yapılan yerler, masaj ve güzellik salonları</t>
    </r>
  </si>
  <si>
    <t>ve benzeri yerler.</t>
  </si>
  <si>
    <r>
      <t xml:space="preserve">Ø </t>
    </r>
    <r>
      <rPr>
        <sz val="11.5"/>
        <rFont val="Times New Roman"/>
        <family val="1"/>
        <charset val="162"/>
      </rPr>
      <t>Otel, motel, pansiyon ve misafirhane gibi yerler.</t>
    </r>
  </si>
  <si>
    <r>
      <t xml:space="preserve">Ø </t>
    </r>
    <r>
      <rPr>
        <sz val="11.5"/>
        <rFont val="Times#20New#20Roman"/>
      </rPr>
      <t>Komisyon tarafından hijyen eğitimi verilmesi uygun görülen diğer iş kolları.</t>
    </r>
  </si>
  <si>
    <t>MADDE 36</t>
  </si>
  <si>
    <r>
      <t xml:space="preserve">7.8. </t>
    </r>
    <r>
      <rPr>
        <b/>
        <sz val="11.5"/>
        <rFont val="Times#20New#20Roman,Bold"/>
      </rPr>
      <t>İlk Yardımcı Eğitimleri</t>
    </r>
  </si>
  <si>
    <t>İşveren, işyeri tehlike sınıfı tebliği ve çalışan sayısına göre uygun sayıda çalışanları arasından</t>
  </si>
  <si>
    <r>
      <t xml:space="preserve">belgeli ilk yardımcı bulundurur Tüm kurum ve kuruluşlarda istihdam edilen az tehlikeli işyerlerinde </t>
    </r>
    <r>
      <rPr>
        <sz val="11.5"/>
        <rFont val="Times New Roman"/>
        <family val="1"/>
        <charset val="162"/>
      </rPr>
      <t>her</t>
    </r>
  </si>
  <si>
    <r>
      <t>yirmi personel için bir, ilgili mevzuata göre tehlikeli işyetlerinde her 15 çalışan için bir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çok tehlike işler</t>
    </r>
  </si>
  <si>
    <t>kapsamında bulunan işyerlerinde, her on personel için bir olmak üzere, yetkilendirilmiş merkezlerden</t>
  </si>
  <si>
    <t>en az “Temel İlkyardım Eğitimi” sertifikası almış İlkyardımcının bulundurulması zorunludur.</t>
  </si>
  <si>
    <r>
      <t xml:space="preserve">Her ilde en az bir Mesleki ve </t>
    </r>
    <r>
      <rPr>
        <sz val="11.5"/>
        <rFont val="Times#20New#20Roman"/>
      </rPr>
      <t>Teknik Anadolu Liselerinde ilk yardımcı eğitimi vermek üzere,</t>
    </r>
  </si>
  <si>
    <t>yetkilendirilmiş ilk yardımcı eğitim merkezleri oluşturularak kurumlarımıza hizmet edilecektir.</t>
  </si>
  <si>
    <r>
      <t>Eğitimler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Öğretmen Yetiştirme ve Geliştirme Genel Müdürlüğü, Mesleki Gelişim Programı</t>
    </r>
  </si>
  <si>
    <r>
      <t>kapsamınd</t>
    </r>
    <r>
      <rPr>
        <sz val="11.5"/>
        <rFont val="Times New Roman"/>
        <family val="1"/>
        <charset val="162"/>
      </rPr>
      <t xml:space="preserve">a </t>
    </r>
    <r>
      <rPr>
        <sz val="11.5"/>
        <rFont val="Times#20New#20Roman"/>
      </rPr>
      <t>“İş Sağlığı ve İş Güvenliği İlk Yardımcı Eğitimi Kursu”</t>
    </r>
    <r>
      <rPr>
        <sz val="11.5"/>
        <rFont val="Times New Roman"/>
        <family val="1"/>
        <charset val="162"/>
      </rPr>
      <t xml:space="preserve">verilecektir. </t>
    </r>
    <r>
      <rPr>
        <sz val="11.5"/>
        <rFont val="Times#20New#20Roman"/>
      </rPr>
      <t>Eğitimin süresi 16</t>
    </r>
  </si>
  <si>
    <t>ders saatidir.</t>
  </si>
  <si>
    <r>
      <t xml:space="preserve">7.8.1. </t>
    </r>
    <r>
      <rPr>
        <b/>
        <sz val="11.5"/>
        <rFont val="Times#20New#20Roman,Bold"/>
      </rPr>
      <t>Etkinliğin Uygulanması İle İlgili Açıklamalar</t>
    </r>
  </si>
  <si>
    <r>
      <t xml:space="preserve">ü </t>
    </r>
    <r>
      <rPr>
        <sz val="11.5"/>
        <rFont val="Times#20New#20Roman"/>
      </rPr>
      <t>Bu etkinlik; “6331 Sayılı İş Sağlığı ve Güvenliği Kanunu ve İlkyardım Yönetmeliği” hükümleri</t>
    </r>
  </si>
  <si>
    <t>çerçevesinde mahalli hizmet içi eğitim etkinliği olarak öğretmen idareci ve diğer personelin ilkyardım</t>
  </si>
  <si>
    <t>eğitimi hakkında bilgi ve becerilerini artırmak amacıyla düzenlenmiştir.</t>
  </si>
  <si>
    <r>
      <t xml:space="preserve">ü </t>
    </r>
    <r>
      <rPr>
        <sz val="11.5"/>
        <rFont val="Times#20New#20Roman"/>
      </rPr>
      <t>Eğitim görevlisi olarak; İlkyardım eğitmeni yetki belgeli eğitmen öğretmenler görevlendirilecektir.</t>
    </r>
  </si>
  <si>
    <r>
      <t xml:space="preserve">ü </t>
    </r>
    <r>
      <rPr>
        <sz val="11.5"/>
        <rFont val="Times#20New#20Roman"/>
      </rPr>
      <t>Sınıf oturma düzeni U şeklinde olacaktır.</t>
    </r>
  </si>
  <si>
    <r>
      <t xml:space="preserve">ü </t>
    </r>
    <r>
      <rPr>
        <sz val="11.5"/>
        <rFont val="Times#20New#20Roman"/>
      </rPr>
      <t>Uygulamalarda kullanılmak üzere en az 2 adet battaniye/kilim, sargı bezleri bulundurulacaktır.</t>
    </r>
  </si>
  <si>
    <t>ortamında gerçekleştirilecektir.</t>
  </si>
  <si>
    <r>
      <t xml:space="preserve">ü </t>
    </r>
    <r>
      <rPr>
        <sz val="11.5"/>
        <rFont val="Times#20New#20Roman"/>
      </rPr>
      <t>Eğitim içerikleri uygun materyallerle desteklenecektir.</t>
    </r>
  </si>
  <si>
    <r>
      <t xml:space="preserve">ü </t>
    </r>
    <r>
      <rPr>
        <sz val="11.5"/>
        <rFont val="Times#20New#20Roman"/>
      </rPr>
      <t>Katılımcı sayısı her eğitim ortamı için 21 kişiyi geçmeyecek şekilde oluşturulacaktır.</t>
    </r>
  </si>
  <si>
    <r>
      <t xml:space="preserve">ü </t>
    </r>
    <r>
      <rPr>
        <sz val="11.5"/>
        <rFont val="Times#20New#20Roman"/>
      </rPr>
      <t>Faaliyetin başlangıcında katılımcıların hazır bulunuşluk düzeylerini ölçmek amacıyla 20 sorudan</t>
    </r>
  </si>
  <si>
    <r>
      <t xml:space="preserve">7.8.2. </t>
    </r>
    <r>
      <rPr>
        <b/>
        <sz val="11.5"/>
        <rFont val="Times#20New#20Roman,Bold"/>
      </rPr>
      <t>Öğretim Yöntem</t>
    </r>
    <r>
      <rPr>
        <b/>
        <sz val="11.5"/>
        <rFont val="Times New Roman"/>
        <family val="1"/>
        <charset val="162"/>
      </rPr>
      <t>-Teknik Ve Stratejileri</t>
    </r>
  </si>
  <si>
    <r>
      <t xml:space="preserve">ü </t>
    </r>
    <r>
      <rPr>
        <sz val="11.5"/>
        <rFont val="Times#20New#20Roman"/>
      </rPr>
      <t>Eğitime katılan kursiyerlere ders notları elektronik ortamda verilecektir.</t>
    </r>
  </si>
  <si>
    <r>
      <t xml:space="preserve">7.8.3. </t>
    </r>
    <r>
      <rPr>
        <b/>
        <sz val="11.5"/>
        <rFont val="Times#20New#20Roman,Bold"/>
      </rPr>
      <t>Ölçme Ve Değerlendirme</t>
    </r>
  </si>
  <si>
    <t>Kursiyerlerin başarısını değerlendirmek amacıyla en az 40 sorudan oluşan ve tüm konuları</t>
  </si>
  <si>
    <t>kapsayan çoktan seçmeli test sınavı yapılacak, 45 ve üzeri not alanlar başarılı sayılacaktır.</t>
  </si>
  <si>
    <t>Başarılı olanlara “Kurs Belgesi (sertifika)” verilecektir.</t>
  </si>
  <si>
    <t>Bu kursu başarı ile tamamlayan her kursiyer;</t>
  </si>
  <si>
    <r>
      <t xml:space="preserve">ü </t>
    </r>
    <r>
      <rPr>
        <sz val="11.5"/>
        <rFont val="Times#20New#20Roman"/>
      </rPr>
      <t>Değerler eğitimi konusunda bilinçlenir.</t>
    </r>
  </si>
  <si>
    <r>
      <t xml:space="preserve">ü </t>
    </r>
    <r>
      <rPr>
        <sz val="11.5"/>
        <rFont val="Times#20New#20Roman"/>
      </rPr>
      <t>Genel ilkyardım bilgilerini öğrenir.</t>
    </r>
  </si>
  <si>
    <r>
      <t xml:space="preserve">ü </t>
    </r>
    <r>
      <rPr>
        <sz val="11.5"/>
        <rFont val="Times#20New#20Roman"/>
      </rPr>
      <t>Hasta /yaralının ve olay yerinin değerlendirilmesini yapar.</t>
    </r>
  </si>
  <si>
    <r>
      <t xml:space="preserve">ü </t>
    </r>
    <r>
      <rPr>
        <sz val="11.5"/>
        <rFont val="Times#20New#20Roman"/>
      </rPr>
      <t>Temel yaşam desteğini öğrenir.</t>
    </r>
  </si>
  <si>
    <r>
      <t xml:space="preserve">ü </t>
    </r>
    <r>
      <rPr>
        <sz val="11.5"/>
        <rFont val="Times#20New#20Roman"/>
      </rPr>
      <t>Kanamalarda ilkyardım uygulamalarını yapar.</t>
    </r>
  </si>
  <si>
    <r>
      <t xml:space="preserve">ü </t>
    </r>
    <r>
      <rPr>
        <sz val="11.5"/>
        <rFont val="Times#20New#20Roman"/>
      </rPr>
      <t>Yaralanmalarda ilkyardım uygulamalarını yapar.</t>
    </r>
  </si>
  <si>
    <r>
      <t xml:space="preserve">ü </t>
    </r>
    <r>
      <rPr>
        <sz val="11.5"/>
        <rFont val="Times#20New#20Roman"/>
      </rPr>
      <t>Yanık, donma ve sıcak çarpmalarında ilkyardımı yapar.</t>
    </r>
  </si>
  <si>
    <r>
      <t xml:space="preserve">ü </t>
    </r>
    <r>
      <rPr>
        <sz val="11.5"/>
        <rFont val="Times#20New#20Roman"/>
      </rPr>
      <t>Kırık, çıkık ve burkulmalarda ilkyardımı bilir.</t>
    </r>
  </si>
  <si>
    <r>
      <t xml:space="preserve">ü </t>
    </r>
    <r>
      <rPr>
        <sz val="11.5"/>
        <rFont val="Times#20New#20Roman"/>
      </rPr>
      <t>Bilinç bozukluklarında ilkyardımı bilir.</t>
    </r>
  </si>
  <si>
    <r>
      <t xml:space="preserve">ü </t>
    </r>
    <r>
      <rPr>
        <sz val="11.5"/>
        <rFont val="Times#20New#20Roman"/>
      </rPr>
      <t>Zehirlenmelerde ilkyardımı bilir.</t>
    </r>
  </si>
  <si>
    <r>
      <t xml:space="preserve">ü </t>
    </r>
    <r>
      <rPr>
        <sz val="11.5"/>
        <rFont val="Times#20New#20Roman"/>
      </rPr>
      <t>Hayvan ısırmalarında ilkyardımı bilir.</t>
    </r>
  </si>
  <si>
    <r>
      <t xml:space="preserve">ü </t>
    </r>
    <r>
      <rPr>
        <sz val="11.5"/>
        <rFont val="Times#20New#20Roman"/>
      </rPr>
      <t>Göz, kulak ve buruna yabancı sicim kaçmasında ilkyardımı bilir.</t>
    </r>
  </si>
  <si>
    <r>
      <t xml:space="preserve">ü </t>
    </r>
    <r>
      <rPr>
        <sz val="11.5"/>
        <rFont val="Times#20New#20Roman"/>
      </rPr>
      <t>Boğulmalarda ilkyardım uygular.</t>
    </r>
  </si>
  <si>
    <r>
      <t xml:space="preserve">ü </t>
    </r>
    <r>
      <rPr>
        <sz val="11.5"/>
        <rFont val="Times#20New#20Roman"/>
      </rPr>
      <t>Hasta/yaralı taşıma tekniklerini uygular.</t>
    </r>
  </si>
  <si>
    <r>
      <t>S</t>
    </r>
    <r>
      <rPr>
        <b/>
        <sz val="11.5"/>
        <rFont val="Times#20New#20Roman,Bold"/>
      </rPr>
      <t>EKİZİNCİ BÖLÜM</t>
    </r>
  </si>
  <si>
    <r>
      <t xml:space="preserve">İŞ GÜVENLİĞİ </t>
    </r>
    <r>
      <rPr>
        <b/>
        <sz val="11.5"/>
        <rFont val="Times New Roman"/>
        <family val="1"/>
        <charset val="162"/>
      </rPr>
      <t xml:space="preserve">UZMANI, </t>
    </r>
    <r>
      <rPr>
        <b/>
        <sz val="11.5"/>
        <rFont val="Times#20New#20Roman,Bold"/>
      </rPr>
      <t xml:space="preserve">İŞYERİ HEKİMİ </t>
    </r>
    <r>
      <rPr>
        <b/>
        <sz val="11.5"/>
        <rFont val="Times New Roman"/>
        <family val="1"/>
        <charset val="162"/>
      </rPr>
      <t xml:space="preserve">VE </t>
    </r>
    <r>
      <rPr>
        <b/>
        <sz val="11.5"/>
        <rFont val="Times#20New#20Roman,Bold"/>
      </rPr>
      <t xml:space="preserve">DİĞER </t>
    </r>
    <r>
      <rPr>
        <b/>
        <sz val="11.5"/>
        <rFont val="Times New Roman"/>
        <family val="1"/>
        <charset val="162"/>
      </rPr>
      <t xml:space="preserve">YARDIMCI </t>
    </r>
    <r>
      <rPr>
        <b/>
        <sz val="11.5"/>
        <rFont val="Times#20New#20Roman,Bold"/>
      </rPr>
      <t>SAĞLIK</t>
    </r>
  </si>
  <si>
    <r>
      <t xml:space="preserve">PERSONELİNİN GÖREV, YETKİ, </t>
    </r>
    <r>
      <rPr>
        <b/>
        <sz val="11.5"/>
        <rFont val="Times New Roman"/>
        <family val="1"/>
        <charset val="162"/>
      </rPr>
      <t xml:space="preserve">SORUMLULUK VE </t>
    </r>
    <r>
      <rPr>
        <b/>
        <sz val="11.5"/>
        <rFont val="Times#20New#20Roman,Bold"/>
      </rPr>
      <t>ÇALIŞMA SÜRELERİ</t>
    </r>
  </si>
  <si>
    <t>MADDE 37</t>
  </si>
  <si>
    <r>
      <t xml:space="preserve">8.1. </t>
    </r>
    <r>
      <rPr>
        <b/>
        <sz val="11.5"/>
        <rFont val="Times#20New#20Roman,Bold"/>
      </rPr>
      <t>İş Güvenliği Uzmanlarının Görev, Yetki, Sorumluluk ve Çalışma Süreleri</t>
    </r>
  </si>
  <si>
    <t>İl/İlçe Millî Eğitim Müdürlüğü ile okul ve kurumlarda sunulan İSG hizmetlerinin etkin, verimli,</t>
  </si>
  <si>
    <t>sürdürülebilir, uygulamada birliktelik ve bütünlük sağlanması hedeflenmektedir. Bu bağlamda,</t>
  </si>
  <si>
    <r>
      <t>Bakanlığımız iş sağlığı ve güvenliği politikalarını</t>
    </r>
    <r>
      <rPr>
        <sz val="11.5"/>
        <rFont val="Times New Roman"/>
        <family val="1"/>
        <charset val="162"/>
      </rPr>
      <t>n b</t>
    </r>
    <r>
      <rPr>
        <sz val="11.5"/>
        <rFont val="Times#20New#20Roman"/>
      </rPr>
      <t>elirlenen hedefler doğrultusunda yürütülmesi ve</t>
    </r>
  </si>
  <si>
    <t>izlenmesi amacıyla aşağıda yer alan görevlerin kapsamıda yürütülecektir.</t>
  </si>
  <si>
    <t>MADDE 38</t>
  </si>
  <si>
    <r>
      <t xml:space="preserve">8.2. (A) </t>
    </r>
    <r>
      <rPr>
        <b/>
        <sz val="11.5"/>
        <rFont val="Times#20New#20Roman,Bold"/>
      </rPr>
      <t>Koordinatör/İSG Büro Yöneticisi</t>
    </r>
  </si>
  <si>
    <t>İş Sağlığı ve Güvenliği alanında İl Millî Eğitim Müdürlüklerinde Koordinatör, İlçe Millî Eğitim</t>
  </si>
  <si>
    <t>Müdürlüklerinde İSG Büro yöneticisi görevi olarak ifade edilen görevlerin, ilgili yerlerde görev yapan</t>
  </si>
  <si>
    <r>
      <t xml:space="preserve">personellerce </t>
    </r>
    <r>
      <rPr>
        <sz val="11.5"/>
        <rFont val="Times#20New#20Roman"/>
      </rPr>
      <t>yürütülmesi. Yeteri sayı ve nitelikte personeli bulunmayan yerlerde ise “Millî Eğitim</t>
    </r>
  </si>
  <si>
    <t>Bakanlığı Yönetici ve Öğretmenlerin Ders ve Ek Ders Saatlerine İlişkin karar” kapsamında</t>
  </si>
  <si>
    <t>görevlendirilen öğretmenlerce yürütülmesi gerekmektedir.</t>
  </si>
  <si>
    <r>
      <t xml:space="preserve">8.2.1. </t>
    </r>
    <r>
      <rPr>
        <b/>
        <sz val="11.5"/>
        <rFont val="Times#20New#20Roman,Bold"/>
      </rPr>
      <t>Koordinatör/İSG Büro Yöneticisi Görevleri;</t>
    </r>
  </si>
  <si>
    <r>
      <t xml:space="preserve">1. </t>
    </r>
    <r>
      <rPr>
        <sz val="11.5"/>
        <rFont val="Times#20New#20Roman"/>
      </rPr>
      <t>İl İSGB ve İlçe İSG Bürolarında iş güvenliği hizmetlerini sağlayanlardan Bakanlığımızın emir</t>
    </r>
  </si>
  <si>
    <t>yazıları ve 6331 sayılı İş Sağlığı ve Güvenliği Kanunu uygulamaları hakkında, 2014/16 sayılı</t>
  </si>
  <si>
    <t>Bakanlığımız İş Sağlığı ve Güvenliği Genelgesi doğrultusunda Bakanlığımız İSG hizmetlerinin</t>
  </si>
  <si>
    <t>sağlanması,</t>
  </si>
  <si>
    <r>
      <t xml:space="preserve">2. </t>
    </r>
    <r>
      <rPr>
        <sz val="11.5"/>
        <rFont val="Times#20New#20Roman"/>
      </rPr>
      <t>Bakanlığımız kurumsal yapısına uygun olarak süreçlerin izlenmesi, değerlendirilmesi ve</t>
    </r>
  </si>
  <si>
    <t>işveren/işveren vekilinin bilgilendirilmesi,</t>
  </si>
  <si>
    <r>
      <t xml:space="preserve">3. </t>
    </r>
    <r>
      <rPr>
        <sz val="11.5"/>
        <rFont val="Times#20New#20Roman"/>
      </rPr>
      <t>Devlet Teşkilatı Veri Tabanı Sistemi (DETSİS) ile MEB</t>
    </r>
    <r>
      <rPr>
        <sz val="11.5"/>
        <rFont val="Times New Roman"/>
        <family val="1"/>
        <charset val="162"/>
      </rPr>
      <t xml:space="preserve">-DYS </t>
    </r>
    <r>
      <rPr>
        <sz val="11.5"/>
        <rFont val="Times#20New#20Roman"/>
      </rPr>
      <t xml:space="preserve">Dokuman Yönetim </t>
    </r>
    <r>
      <rPr>
        <sz val="11.5"/>
        <rFont val="Times New Roman"/>
        <family val="1"/>
        <charset val="162"/>
      </rPr>
      <t>Sisteminde</t>
    </r>
  </si>
  <si>
    <t>yapılacak ilgili yazışmaların mevzuatların gerektirdiği hassasiyetle yapılması,</t>
  </si>
  <si>
    <r>
      <t xml:space="preserve">4. </t>
    </r>
    <r>
      <rPr>
        <sz val="11.5"/>
        <rFont val="Times#20New#20Roman"/>
      </rPr>
      <t>MEBBİS İşyeri Sağlık ve Güvenlik Birimi Modülüne verilerin sürekli girişinin sağlanması,</t>
    </r>
  </si>
  <si>
    <t>işverenlere, işveren vekillerine, çalışanlara ve uzmanlara yönelik mahalli hizmetiçi eğitim</t>
  </si>
  <si>
    <t>programlarının düzenlenmesi ve uygulamalarının izlenmesi,</t>
  </si>
  <si>
    <r>
      <t xml:space="preserve">6. </t>
    </r>
    <r>
      <rPr>
        <sz val="11.5"/>
        <rFont val="Times#20New#20Roman"/>
      </rPr>
      <t>Ulusal ve uluslararası fon kaynaklarını kullanarak projeler geliştirilmesi ve uygulanması,</t>
    </r>
  </si>
  <si>
    <r>
      <t xml:space="preserve">7. </t>
    </r>
    <r>
      <rPr>
        <sz val="11.5"/>
        <rFont val="Times#20New#20Roman"/>
      </rPr>
      <t>Çalışanların iş sağlığı ve güvenliği istatistiki verilerinin raporlanması,</t>
    </r>
  </si>
  <si>
    <r>
      <t xml:space="preserve">8. </t>
    </r>
    <r>
      <rPr>
        <sz val="11.5"/>
        <rFont val="Times#20New#20Roman"/>
      </rPr>
      <t>İSG iş ve işlemlerinin izlenmesi, değerlendirilmesi ve çıkacak sorunları kısa süre içinde</t>
    </r>
  </si>
  <si>
    <t>çözümlenmesi için yetkililere bilgi verilmesi,</t>
  </si>
  <si>
    <r>
      <t xml:space="preserve">9. </t>
    </r>
    <r>
      <rPr>
        <sz val="11.5"/>
        <rFont val="Times#20New#20Roman"/>
      </rPr>
      <t>İl ve ilçelerde İSG konusunda görevli birimler arasında koordinasyonun sağlanması,</t>
    </r>
  </si>
  <si>
    <r>
      <t xml:space="preserve">10. </t>
    </r>
    <r>
      <rPr>
        <sz val="11.5"/>
        <rFont val="Times#20New#20Roman"/>
      </rPr>
      <t>Okul ve kurum yöneticileri (işveren ve işveren vekilleri), il/İlçe iş güvenliği uzmanları ve diğer</t>
    </r>
  </si>
  <si>
    <t>yöneticilerin bilgilendirilmesi, koordinasyonun sağlanması,</t>
  </si>
  <si>
    <r>
      <t xml:space="preserve">11. </t>
    </r>
    <r>
      <rPr>
        <sz val="11.5"/>
        <rFont val="Times#20New#20Roman"/>
      </rPr>
      <t>İş ekipmanı periyodik kontrol ve işyeri ortam faktörleri yönetiminin sağlanması,</t>
    </r>
  </si>
  <si>
    <r>
      <t xml:space="preserve">12. </t>
    </r>
    <r>
      <rPr>
        <sz val="11.5"/>
        <rFont val="Times#20New#20Roman"/>
      </rPr>
      <t>Amiri tarafından verilen diğer görevlerin yapılması.</t>
    </r>
  </si>
  <si>
    <t>MADDE 39</t>
  </si>
  <si>
    <r>
      <t xml:space="preserve">8.3. (B) </t>
    </r>
    <r>
      <rPr>
        <b/>
        <sz val="11.5"/>
        <rFont val="Times#20New#20Roman,Bold"/>
      </rPr>
      <t>İş Güvenliği Uzmanları</t>
    </r>
  </si>
  <si>
    <t>İş güvenliği uzmanlarının; İl, İlçe Millî Eğitim Müdürlükleri ile okul ve kurumlarda “İş</t>
  </si>
  <si>
    <t>Güvenliği Uzmanlarının Görev, Yetki, Sorumluluk ve Eğitimleri Hakkında Yönetmelik” kapsamında</t>
  </si>
  <si>
    <t>İSG+Katip yazılımı üzerinden görevlendirilmesi gerekmektedir. Görev verilen iş güvenliği</t>
  </si>
  <si>
    <t>uzmanlarına, 6331 sayılı İş Sağlığı ve Güvenliği Kanun’un 8’inci maddesinin 7’nci bendine göre ilave</t>
  </si>
  <si>
    <t>ödeme yapılmaktadır. İş güvenliği uzmanlarına yapılan bu ödeme, ek ders ücreti kapsamında</t>
  </si>
  <si>
    <t>değerlendirilmemektedir. Bu ödeme, 6331 sayılı İş Sağlığı ve Güvenliği Kanun’da ilave ödeme olarak</t>
  </si>
  <si>
    <t>ifade edilmektedir. İş Güvenliği Uzmanlarının Görev, Yetki, Sorumluluk ve Eğitimleri Hakkında</t>
  </si>
  <si>
    <t>Yönetmelikte belirlenen çalışmaları esas alan görev ve sorumluluklardan doğmaktadır. Bu ödemelerin;</t>
  </si>
  <si>
    <t>aylık iş güvenliği uzmanı çalışma planının, işveren/işveren vekili tarafından onayına müteakip</t>
  </si>
  <si>
    <r>
      <t xml:space="preserve">uygulama sonunda </t>
    </r>
    <r>
      <rPr>
        <sz val="11.5"/>
        <rFont val="Times#20New#20Roman"/>
      </rPr>
      <t>sunulan hizmetlerin puantaja bağlı ödemeye esas evrak düzenlenerek yapılması</t>
    </r>
  </si>
  <si>
    <t>gerekmektedir.</t>
  </si>
  <si>
    <r>
      <t xml:space="preserve">8.3.1. </t>
    </r>
    <r>
      <rPr>
        <b/>
        <sz val="11.5"/>
        <rFont val="Times#20New#20Roman,Bold"/>
      </rPr>
      <t>İş Güvenliği Uzmanlarının Görevleri</t>
    </r>
  </si>
  <si>
    <t>8.3.1.1. Rehberlik</t>
  </si>
  <si>
    <r>
      <t xml:space="preserve">a. </t>
    </r>
    <r>
      <rPr>
        <sz val="11.5"/>
        <rFont val="Times#20New#20Roman"/>
      </rPr>
      <t>İşyerinde yapılan çalışmalar ve yapılacak değişikliklerle ilgili olarak tasarım, makine ve diğer</t>
    </r>
  </si>
  <si>
    <t>teçhizatın durumu, bakımı, seçimi ve kullanılan maddeler de dâhil olmak üzere işin planlanması,</t>
  </si>
  <si>
    <t>organizasyonu ve uygulanması, kişisel koruyucu donanımların seçimi, temini, kullanımı, bakımı,</t>
  </si>
  <si>
    <t>muhafazası ve test edilmesi konularının, iş sağlığı ve güvenliği mevzuatına ve genel iş güvenliği</t>
  </si>
  <si>
    <t>kurallarına uygun olarak sürdürülmesini sağlamak için işverene önerilerde bulunmak.</t>
  </si>
  <si>
    <r>
      <t xml:space="preserve">b. </t>
    </r>
    <r>
      <rPr>
        <sz val="11.5"/>
        <rFont val="Times#20New#20Roman"/>
      </rPr>
      <t xml:space="preserve">İş sağlığı ve güvenliğiyle ilgili alınması gereken tedbirleri işverene yazılı olarak </t>
    </r>
    <r>
      <rPr>
        <sz val="11.5"/>
        <rFont val="Times New Roman"/>
        <family val="1"/>
        <charset val="162"/>
      </rPr>
      <t>bildirmek.</t>
    </r>
  </si>
  <si>
    <r>
      <t xml:space="preserve">c. </t>
    </r>
    <r>
      <rPr>
        <sz val="11.5"/>
        <rFont val="Times#20New#20Roman"/>
      </rPr>
      <t>İşyerinde meydana gelen iş kazası ve meslek hastalıklarının nedenlerinin araştırılması ve</t>
    </r>
  </si>
  <si>
    <t>tekrarlanmaması için alınacak önlemler konusunda çalışmalar yaparak işverene önerilerde bulunmak.</t>
  </si>
  <si>
    <r>
      <t xml:space="preserve">d. </t>
    </r>
    <r>
      <rPr>
        <sz val="11.5"/>
        <rFont val="Times#20New#20Roman"/>
      </rPr>
      <t>İşyerinde meydana gelen ancak ölüm ya da yaralanmaya neden olmayan, ancak çalışana, ekipmana</t>
    </r>
  </si>
  <si>
    <t>veya işyerine zarar verme potansiyeli olan olayların nedenlerinin araştırılması konusunda çalışma</t>
  </si>
  <si>
    <t>yapmak ve işverene önerilerde bulunmak.</t>
  </si>
  <si>
    <r>
      <t xml:space="preserve">Okul </t>
    </r>
    <r>
      <rPr>
        <b/>
        <sz val="11.5"/>
        <rFont val="Times#20New#20Roman,Bold"/>
      </rPr>
      <t>– Kurum Rehberliği</t>
    </r>
  </si>
  <si>
    <r>
      <t xml:space="preserve">Ø </t>
    </r>
    <r>
      <rPr>
        <sz val="11.5"/>
        <rFont val="Times#20New#20Roman"/>
      </rPr>
      <t>Okul ve kurumların İş Sağlığı ve Güvenliği rehberliği İSG Bürosunda görevlendirilen</t>
    </r>
  </si>
  <si>
    <r>
      <t xml:space="preserve">gerekli belgeye haiz </t>
    </r>
    <r>
      <rPr>
        <sz val="11.5"/>
        <rFont val="Times#20New#20Roman"/>
      </rPr>
      <t>personel tarafından yapılır.</t>
    </r>
  </si>
  <si>
    <r>
      <t xml:space="preserve">Ø </t>
    </r>
    <r>
      <rPr>
        <sz val="11.5"/>
        <rFont val="Times#20New#20Roman"/>
      </rPr>
      <t>Teknik Rehberlik yapan personel, Bağımsız çalışma ilkesi uyarınca bu İç Yönerge</t>
    </r>
  </si>
  <si>
    <t>Hükümlerini yerine getirirken, işveren tarafından hiçbir şekilde engellenemez, görevini</t>
  </si>
  <si>
    <t>yapmaktan alıkonulamaz.</t>
  </si>
  <si>
    <r>
      <t xml:space="preserve">Ø </t>
    </r>
    <r>
      <rPr>
        <sz val="11.5"/>
        <rFont val="Times#20New#20Roman"/>
      </rPr>
      <t>Görevlendirilen personelin İş Sağlığı ve Güvenliği Rehberliği yapacağı Okul ve</t>
    </r>
  </si>
  <si>
    <t>Kurumlara en az 48 saat öncesi işveren vekilince yazı ile haber verilir.</t>
  </si>
  <si>
    <r>
      <t xml:space="preserve">Ø </t>
    </r>
    <r>
      <rPr>
        <sz val="11.5"/>
        <rFont val="Times#20New#20Roman"/>
      </rPr>
      <t>Teknik Rehberlik yapmak için görevlendirilen personel Okul ve Kurumda bulunduğu</t>
    </r>
  </si>
  <si>
    <r>
      <t>süre boyunca, Kurum Amiri araç, gereç sağlamakla yükümlüdü</t>
    </r>
    <r>
      <rPr>
        <sz val="11.5"/>
        <rFont val="Times New Roman"/>
        <family val="1"/>
        <charset val="162"/>
      </rPr>
      <t>r.</t>
    </r>
  </si>
  <si>
    <r>
      <t xml:space="preserve">Ø </t>
    </r>
    <r>
      <rPr>
        <sz val="11.5"/>
        <rFont val="Times#20New#20Roman"/>
      </rPr>
      <t>Okullarda ve Kurumlarda İş Sağlığı ve Güvenliğini artırmak için yapılacak Teknik</t>
    </r>
  </si>
  <si>
    <t>Rehberlik görevini yerine getirmek için görevlendirilen İSG Bürosu personeline Kurum</t>
  </si>
  <si>
    <t>Amirinin belirleyeceği bir idarecinin destek vermesi esastır.</t>
  </si>
  <si>
    <r>
      <t xml:space="preserve">Ø </t>
    </r>
    <r>
      <rPr>
        <sz val="11.5"/>
        <rFont val="Times#20New#20Roman"/>
      </rPr>
      <t>İş Güvenliği Uzmanı ve İşyeri Hekimi tarafından İlk kez gidilen okul/kuruma; İSG Ön</t>
    </r>
  </si>
  <si>
    <r>
      <t>Durum Tespit raporu hazırlanır. Peri</t>
    </r>
    <r>
      <rPr>
        <sz val="11.5"/>
        <rFont val="Times New Roman"/>
        <family val="1"/>
        <charset val="162"/>
      </rPr>
      <t>y</t>
    </r>
    <r>
      <rPr>
        <sz val="11.5"/>
        <rFont val="Times#20New#20Roman"/>
      </rPr>
      <t>odik olarak yapılan ziyaretlerde ise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İSG Durum</t>
    </r>
  </si>
  <si>
    <t>Tespit Raroru hazırlanır. Hazırlana bu raporlar resmi yazışma usulleri ile okul/kurum</t>
  </si>
  <si>
    <t>müdürlerine tebliğ edilir.</t>
  </si>
  <si>
    <t>Rehberlik Değerlendirmesi</t>
  </si>
  <si>
    <t>Bu Yönergenin uygulanmasını, birimlerde alınan İş Sağlığı ve Güvenliği tedbirlerine uyulup</t>
  </si>
  <si>
    <t>uyulmadığını, İşveren adına Müdürlük;</t>
  </si>
  <si>
    <r>
      <t xml:space="preserve">a) </t>
    </r>
    <r>
      <rPr>
        <sz val="11.5"/>
        <rFont val="Times#20New#20Roman"/>
      </rPr>
      <t>İş Sağlığı ve Güvenliği Kurulu,</t>
    </r>
  </si>
  <si>
    <r>
      <t xml:space="preserve">b) </t>
    </r>
    <r>
      <rPr>
        <sz val="11.5"/>
        <rFont val="Times#20New#20Roman"/>
      </rPr>
      <t>İş Sağlığı ve Güvenliği Kurulunun belirlemiş olduğu komisyonlar,</t>
    </r>
  </si>
  <si>
    <r>
      <t xml:space="preserve">c) </t>
    </r>
    <r>
      <rPr>
        <sz val="11.5"/>
        <rFont val="Times#20New#20Roman"/>
      </rPr>
      <t>İş Sağlığı ve Güvenliği Uzmanları ve İşyeri Hekimi,</t>
    </r>
  </si>
  <si>
    <r>
      <t xml:space="preserve">İlgili birim içerisinde oluşturulan teknik komisyonlardan, </t>
    </r>
    <r>
      <rPr>
        <sz val="11.5"/>
        <rFont val="Times New Roman"/>
        <family val="1"/>
        <charset val="162"/>
      </rPr>
      <t>h</t>
    </r>
    <r>
      <rPr>
        <sz val="11.5"/>
        <rFont val="Times#20New#20Roman"/>
      </rPr>
      <t>erhangi biri vasıtası ile izler,</t>
    </r>
  </si>
  <si>
    <r>
      <t xml:space="preserve">değerlendirir ve raporlaştırır. </t>
    </r>
    <r>
      <rPr>
        <sz val="11.5"/>
        <rFont val="Times New Roman"/>
        <family val="1"/>
        <charset val="162"/>
      </rPr>
      <t>Kurum ve okullara rehberlik yapan personelin, rehberlik konusundaki</t>
    </r>
  </si>
  <si>
    <t>raporlarının iyileştirilme ve düzeltilme çalışmaları rehberlik yapılan kurum amirinin</t>
  </si>
  <si>
    <r>
      <t>Saha Rehberliği, Tehlikeli Çalışmaları İzleme</t>
    </r>
    <r>
      <rPr>
        <b/>
        <sz val="11.5"/>
        <rFont val="Times New Roman"/>
        <family val="1"/>
        <charset val="162"/>
      </rPr>
      <t>-</t>
    </r>
    <r>
      <rPr>
        <b/>
        <sz val="11.5"/>
        <rFont val="Times#20New#20Roman,Bold"/>
      </rPr>
      <t>Gözetleme</t>
    </r>
  </si>
  <si>
    <t>İşveren/İşveren vekili;</t>
  </si>
  <si>
    <r>
      <t xml:space="preserve">1) </t>
    </r>
    <r>
      <rPr>
        <sz val="11.5"/>
        <rFont val="Times#20New#20Roman"/>
      </rPr>
      <t>Çalışma ortamlarında alınan iş sağlığı ve güvenliği tedbirlerine uyulup uyulmadığını izleyecek,</t>
    </r>
  </si>
  <si>
    <t>izletecek, rehberlik yapacak ve uygunsuzlukların giderilmesini sağlayacaktır.</t>
  </si>
  <si>
    <r>
      <t xml:space="preserve">2) </t>
    </r>
    <r>
      <rPr>
        <sz val="11.5"/>
        <rFont val="Times#20New#20Roman"/>
      </rPr>
      <t>Rehberlik yapmaya yetkili kişi veya kişiler; İl Millî Eğitim Müdürlüğü İşyeri Sağlık ve Güvenlik</t>
    </r>
  </si>
  <si>
    <t>Biriminde görevli, gerekli belgeye haiz personel İlçe Millî Eğitim Müdürlüklerine; İlçe Millî Eğitim</t>
  </si>
  <si>
    <t>Müdürlüğünde İş Sağlığı ve Güvenliği Bürosunda görevli gerekli belgeye haiz personel ise okul ve</t>
  </si>
  <si>
    <t>kurumlara rehberlik yapmakla yükümlüdür.</t>
  </si>
  <si>
    <r>
      <t xml:space="preserve">3) </t>
    </r>
    <r>
      <rPr>
        <sz val="11.5"/>
        <rFont val="Times#20New#20Roman"/>
      </rPr>
      <t>Yapılan Rehberlik, okul ve kurumların tespit edilen aksaklıklarını düzeltmek işveren veya işveren</t>
    </r>
  </si>
  <si>
    <t>vekilinin sorumluluğundadır. Yapılan Rehberlikler kayıt altına alınır ve Müdürlük tarafından</t>
  </si>
  <si>
    <r>
      <t xml:space="preserve">4) </t>
    </r>
    <r>
      <rPr>
        <sz val="11.5"/>
        <rFont val="Times#20New#20Roman"/>
      </rPr>
      <t>Rehberlik yapmakla görevlendirilen İş Güvenliği uzmanlarının yapmış olduğu rehberlikte</t>
    </r>
  </si>
  <si>
    <r>
      <t>belirlenen aksaklıkların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rehberlik yapılan kurumun amiri tarafından giderilmesi için önerilen İSG</t>
    </r>
  </si>
  <si>
    <t>önlemlerini yerine getirmek adına çalışmalarda bulunmakla yükümlüdür.</t>
  </si>
  <si>
    <r>
      <t xml:space="preserve">5) </t>
    </r>
    <r>
      <rPr>
        <sz val="11.5"/>
        <rFont val="Times#20New#20Roman"/>
      </rPr>
      <t>Tehlikeli her çalışma, fenni yeterliliğe sahip görevlendirilmiş kişilerin kontrolü ve gözetiminde</t>
    </r>
  </si>
  <si>
    <t>gerçekleştirilecektir.</t>
  </si>
  <si>
    <r>
      <t xml:space="preserve">6) </t>
    </r>
    <r>
      <rPr>
        <sz val="11.5"/>
        <rFont val="Times#20New#20Roman"/>
      </rPr>
      <t>Rehberlik sırasında gerekli görülen aksaklıkların kurullara taşınması ve kurul kararlarının amirlere</t>
    </r>
  </si>
  <si>
    <t>bildirilmesinden İş Güvenliği Uzmanları ve İşyeri Hekimleri sorumludur.</t>
  </si>
  <si>
    <r>
      <t xml:space="preserve">7) </t>
    </r>
    <r>
      <rPr>
        <sz val="11.5"/>
        <rFont val="Times#20New#20Roman"/>
      </rPr>
      <t>Rehberlik çalışmalarını yerine getirmeleri amacıyla İşveren araç, gereç, mekân, vasıta ve zaman gibi</t>
    </r>
  </si>
  <si>
    <t>gerekli bütün ihtiyaçlarını karşılar, görevlerini yürütmeleri sebebiyle hak ve yetkilerini kısıtlayamaz.</t>
  </si>
  <si>
    <r>
      <t xml:space="preserve">8) </t>
    </r>
    <r>
      <rPr>
        <sz val="11.5"/>
        <rFont val="Times#20New#20Roman"/>
      </rPr>
      <t>İşyeri Sağlık ve Güvenlik Büroları, İş Sağlığı ve Güvenliğiyle ilgili alınması gereken tedbirleri</t>
    </r>
  </si>
  <si>
    <r>
      <t>Ortam gözetiminde bulunarak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işverene yazılı olarak bildirir.</t>
    </r>
  </si>
  <si>
    <t>İşverene bildireceği tedbirleri yazılı olarak belirlerken;</t>
  </si>
  <si>
    <r>
      <t xml:space="preserve">a) </t>
    </r>
    <r>
      <rPr>
        <sz val="11.5"/>
        <rFont val="Times#20New#20Roman"/>
      </rPr>
      <t>İşyeri bina ve eklentileri</t>
    </r>
  </si>
  <si>
    <r>
      <t xml:space="preserve">b) </t>
    </r>
    <r>
      <rPr>
        <sz val="11.5"/>
        <rFont val="Times#20New#20Roman"/>
      </rPr>
      <t>İşyerinde bulunan iş ekipmanları,</t>
    </r>
  </si>
  <si>
    <r>
      <t xml:space="preserve">c) </t>
    </r>
    <r>
      <rPr>
        <sz val="11.5"/>
        <rFont val="Times#20New#20Roman"/>
      </rPr>
      <t>İşyerinde kullanılan ve üretilen maddeler,</t>
    </r>
  </si>
  <si>
    <r>
      <t xml:space="preserve">d) </t>
    </r>
    <r>
      <rPr>
        <sz val="11.5"/>
        <rFont val="Times#20New#20Roman"/>
      </rPr>
      <t>İşyerinde çalışanlar,</t>
    </r>
  </si>
  <si>
    <t>Göz önünde bulundurulur.</t>
  </si>
  <si>
    <r>
      <t xml:space="preserve">8.3.1.2. </t>
    </r>
    <r>
      <rPr>
        <b/>
        <sz val="11.5"/>
        <rFont val="Times#20New#20Roman,Bold"/>
      </rPr>
      <t>Risk değerlendirmesi</t>
    </r>
  </si>
  <si>
    <t>İş sağlığı ve güvenliği yönünden risk değerlendirmesi yapılmasıyla ilgili çalışmalara ve</t>
  </si>
  <si>
    <t>uygulanmasına katılmak, risk değerlendirmesi sonucunda alınması gereken sağlık ve güvenlik önlemleri</t>
  </si>
  <si>
    <t>konusunda işverene önerilerde bulunmak ve takibini yapmak.</t>
  </si>
  <si>
    <t>Çalışma ortamı gözetimi;</t>
  </si>
  <si>
    <r>
      <t xml:space="preserve">a. </t>
    </r>
    <r>
      <rPr>
        <sz val="11.5"/>
        <rFont val="Times#20New#20Roman"/>
      </rPr>
      <t>Çalışma ortamının gözetiminin yapılması, işyerinde iş sağlığı ve güvenliği mevzuatı gereği yapılması</t>
    </r>
  </si>
  <si>
    <t>gereken periyodik bakım, kontrol ve ölçümleri planlamak ve uygulamalarını kontrol etmek.</t>
  </si>
  <si>
    <r>
      <t xml:space="preserve">b. </t>
    </r>
    <r>
      <rPr>
        <sz val="11.5"/>
        <rFont val="Times#20New#20Roman"/>
      </rPr>
      <t>İşyerinde kaza, yangın veya patlamaların önlenmesi için yapılan çalışmalara katılmak, bu konuda</t>
    </r>
  </si>
  <si>
    <t>işverene önerilerde bulunmak, uygulamaları takip etmek; doğal afet, kaza, yangın veya patlama gibi</t>
  </si>
  <si>
    <r>
      <t>du</t>
    </r>
    <r>
      <rPr>
        <sz val="11.5"/>
        <rFont val="Times#20New#20Roman"/>
      </rPr>
      <t>rumlar için acil durum planlarının hazırlanması çalışmalarına katılmak, bu konuyla ilgili periyodik</t>
    </r>
  </si>
  <si>
    <t>eğitimlerin ve tatbikatların yapılmasını ve acil durum planı doğrultusunda hareket edilmesini izlemek</t>
  </si>
  <si>
    <t>ve kontrol etmek.</t>
  </si>
  <si>
    <r>
      <t xml:space="preserve">8.3.1.3. </t>
    </r>
    <r>
      <rPr>
        <b/>
        <sz val="11.5"/>
        <rFont val="Times#20New#20Roman,Bold"/>
      </rPr>
      <t>Ortam Gözetimi</t>
    </r>
  </si>
  <si>
    <t>Müdürlük;</t>
  </si>
  <si>
    <r>
      <t xml:space="preserve">a) </t>
    </r>
    <r>
      <rPr>
        <sz val="11.5"/>
        <rFont val="Times#20New#20Roman"/>
      </rPr>
      <t>Çalışanların işyerinde maruz kalacakları sağlık ve güvenlik risklerini dikkate alarak ortam</t>
    </r>
  </si>
  <si>
    <t>gözetimine tabi tutulmalarını sağlar. Ortam Gözetim Rehberlik formu görevlendirilen kısmi süreli İş</t>
  </si>
  <si>
    <r>
      <t>Güvenliği Uzmanları tarafından hazırlanılır</t>
    </r>
    <r>
      <rPr>
        <sz val="11.5"/>
        <rFont val="Times New Roman"/>
        <family val="1"/>
        <charset val="162"/>
      </rPr>
      <t xml:space="preserve">. </t>
    </r>
    <r>
      <rPr>
        <sz val="11.5"/>
        <rFont val="Times#20New#20Roman"/>
      </rPr>
      <t>Ortam Gözetim Rehberlik formları, İSGB ve İSG Büroları</t>
    </r>
  </si>
  <si>
    <r>
      <t>tarafından hazırlanan Ris</t>
    </r>
    <r>
      <rPr>
        <sz val="11.5"/>
        <rFont val="Times New Roman"/>
        <family val="1"/>
        <charset val="162"/>
      </rPr>
      <t xml:space="preserve">k Analizleri, Kontrol Listeleri, </t>
    </r>
    <r>
      <rPr>
        <sz val="11.5"/>
        <rFont val="Times#20New#20Roman"/>
      </rPr>
      <t>çalışanlarla yapılan görüşme vb formlar ile</t>
    </r>
  </si>
  <si>
    <t>yapılır. Ortam gözetim çalışanların fiziksel, kimyasal ve psikolojik risk etmenleri ele alınarak yapılır.</t>
  </si>
  <si>
    <r>
      <t xml:space="preserve">b) </t>
    </r>
    <r>
      <rPr>
        <sz val="11.5"/>
        <rFont val="Times#20New#20Roman"/>
      </rPr>
      <t>Müdürlüğümüze bağlı olan kurum ve okulların ortam gözetim formlarının takibini izlemek üzere İş</t>
    </r>
  </si>
  <si>
    <t>Sağlığı ve Güvenliği Büroları ile düzenli aralıklarda toplantı yapılır bu toplantılarda ki aksaklıklar İş</t>
  </si>
  <si>
    <t>Sağlığı ve Güvenliği Kurulunun gündem maddelerine taşınır. Yapılan kurullardaki sonuçlar İş Sağlık ve</t>
  </si>
  <si>
    <t>Güvenliği Bürolarına yazılı olarak bildirilir.</t>
  </si>
  <si>
    <r>
      <t xml:space="preserve">1. </t>
    </r>
    <r>
      <rPr>
        <sz val="11.5"/>
        <rFont val="Times#20New#20Roman"/>
      </rPr>
      <t>Ortam Gözetimlerinde Psikolojik Risk Etmenleri değerlendirilirken personelin geçici görevli olduğu</t>
    </r>
  </si>
  <si>
    <t>kurumda, birebir görüşmeler doğrultusunda yapılır ve kayıt altına alınır.</t>
  </si>
  <si>
    <r>
      <t xml:space="preserve">2. </t>
    </r>
    <r>
      <rPr>
        <sz val="11.5"/>
        <rFont val="Times#20New#20Roman"/>
      </rPr>
      <t>Müdürlüğümüz İSGB tarafından ortam gözetimlerinin takipleri yapılır Ortam gözetimlerinde usulsüz</t>
    </r>
  </si>
  <si>
    <t>doldurulan formlar tespit edilmesi halinde oluşturulacak olan komisyon ile tutanak haline getirilir ve</t>
  </si>
  <si>
    <r>
      <t>İSG+Katip üzerinden ilgili personelin sözleşme</t>
    </r>
    <r>
      <rPr>
        <sz val="11.5"/>
        <rFont val="Times New Roman"/>
        <family val="1"/>
        <charset val="162"/>
      </rPr>
      <t>si fesih edilir.</t>
    </r>
  </si>
  <si>
    <r>
      <t xml:space="preserve">3. </t>
    </r>
    <r>
      <rPr>
        <sz val="11.5"/>
        <rFont val="Times#20New#20Roman"/>
      </rPr>
      <t>Görevlendirilen iş güvenliği uzmanlarının hak ve yetkileri, görevlerini yerine getirmeleri nedeniyle</t>
    </r>
  </si>
  <si>
    <t>kısıtlanamaz. Ortam Gözetimi yapılan yerin korunması açısından ortam gözetim formları gizli tutulur.</t>
  </si>
  <si>
    <t>Ortam Gözetim formlarında ki karşılaşılan sorunların İşyeri Sağlık ve Güvenlik Birimine iletilmesi</t>
  </si>
  <si>
    <t>İşyeri Sağlık ve Güvenlik Bürolarının sorumluluğundadır. İletilmeyen gizli tutulan belgelerin ortaya</t>
  </si>
  <si>
    <t>çıkması halinde İş Güvenliği Uzmanı ile yapılan sözleme fesih sebebi olarak kabul edilir.</t>
  </si>
  <si>
    <r>
      <t xml:space="preserve">4. </t>
    </r>
    <r>
      <rPr>
        <b/>
        <sz val="11.5"/>
        <rFont val="Times#20New#20Roman,Bold"/>
      </rPr>
      <t xml:space="preserve">Ortam Gözetim dosyası: </t>
    </r>
    <r>
      <rPr>
        <sz val="11.5"/>
        <rFont val="Times#20New#20Roman"/>
      </rPr>
      <t>İş Güvenliği Uzmanı, her çalışan için bir ortam gözetim dosyası oluşturur.</t>
    </r>
  </si>
  <si>
    <t>Ortam Gözetim dosyasında yapılan gözetimlerde dikkat edilmesi gereken asgari hususlar şunlardır;</t>
  </si>
  <si>
    <r>
      <t>a) Ort</t>
    </r>
    <r>
      <rPr>
        <sz val="11.5"/>
        <rFont val="Times#20New#20Roman"/>
      </rPr>
      <t>am Gözetim Tarihi, Saati, Yeri</t>
    </r>
  </si>
  <si>
    <t>b) Ortam Gözetim Formunun kiminle doldurulduğu</t>
  </si>
  <si>
    <t>c) Dolduran kişinin Kimlik Numarası imzası ve görevi</t>
  </si>
  <si>
    <t>d) Rehberlik Konusu ve öneri</t>
  </si>
  <si>
    <t>e) Ortam Gözetim yapılacak yerin Aylık planı ve kayıtları yer alacaktır.</t>
  </si>
  <si>
    <r>
      <t xml:space="preserve">8.3.1.4. </t>
    </r>
    <r>
      <rPr>
        <b/>
        <sz val="11.5"/>
        <rFont val="Times#20New#20Roman,Bold"/>
      </rPr>
      <t>Eğitim, bilgilendirme ve kayıt;</t>
    </r>
  </si>
  <si>
    <r>
      <t xml:space="preserve">a. </t>
    </r>
    <r>
      <rPr>
        <sz val="11.5"/>
        <rFont val="Times#20New#20Roman"/>
      </rPr>
      <t>Çalışanların iş sağlığı ve güvenliği eğitimlerinin ilgili mevzuata uygun olarak planlanması konusunda</t>
    </r>
  </si>
  <si>
    <r>
      <t xml:space="preserve">çalışma yaparak işverenin onayına sunmak ve uygulamalarını </t>
    </r>
    <r>
      <rPr>
        <sz val="11.5"/>
        <rFont val="Times New Roman"/>
        <family val="1"/>
        <charset val="162"/>
      </rPr>
      <t>yapmak veya kontrol etmek.</t>
    </r>
  </si>
  <si>
    <r>
      <t xml:space="preserve">b. </t>
    </r>
    <r>
      <rPr>
        <sz val="11.5"/>
        <rFont val="Times#20New#20Roman"/>
      </rPr>
      <t>Çalışma ortamıyla ilgili iş sağlığı ve güvenliği çalışmaları ve çalışma ortamı gözetim sonuçlarının</t>
    </r>
  </si>
  <si>
    <t>kaydedildiği yıllık değerlendirme raporunu işyeri hekimi ile işbirliği halinde standardına uygun olarak</t>
  </si>
  <si>
    <t>hazırlamak.</t>
  </si>
  <si>
    <r>
      <t xml:space="preserve">c. </t>
    </r>
    <r>
      <rPr>
        <sz val="11.5"/>
        <rFont val="Times#20New#20Roman"/>
      </rPr>
      <t xml:space="preserve">Çalışanlara yönelik bilgilendirme faaliyetlerini düzenleyerek işverenin onayına </t>
    </r>
    <r>
      <rPr>
        <sz val="11.5"/>
        <rFont val="Times New Roman"/>
        <family val="1"/>
        <charset val="162"/>
      </rPr>
      <t>sunmak ve</t>
    </r>
  </si>
  <si>
    <r>
      <t xml:space="preserve">uygulamasını </t>
    </r>
    <r>
      <rPr>
        <sz val="11.5"/>
        <rFont val="Times New Roman"/>
        <family val="1"/>
        <charset val="162"/>
      </rPr>
      <t>kontrol etmek.</t>
    </r>
  </si>
  <si>
    <r>
      <t xml:space="preserve">d. </t>
    </r>
    <r>
      <rPr>
        <sz val="11.5"/>
        <rFont val="Times#20New#20Roman"/>
      </rPr>
      <t>Gerekli yerlerde kullanılmak amacıyla iş sağlığı ve güvenliği talimatları ile çalışma izin</t>
    </r>
  </si>
  <si>
    <r>
      <t xml:space="preserve">prosedürlerini hazırlayarak işverenin onayına sunmak ve uygulamasını kontrol </t>
    </r>
    <r>
      <rPr>
        <sz val="11.5"/>
        <rFont val="Times New Roman"/>
        <family val="1"/>
        <charset val="162"/>
      </rPr>
      <t>etmek.</t>
    </r>
  </si>
  <si>
    <r>
      <t xml:space="preserve">e. </t>
    </r>
    <r>
      <rPr>
        <sz val="11.5"/>
        <rFont val="Times#20New#20Roman"/>
      </rPr>
      <t xml:space="preserve">Çalışma ve sosyal güvenlik Bakanlığınca belirlenecek iş sağlığı ve güvenliğini </t>
    </r>
    <r>
      <rPr>
        <sz val="11.5"/>
        <rFont val="Times New Roman"/>
        <family val="1"/>
        <charset val="162"/>
      </rPr>
      <t>ilgilendiren konularla</t>
    </r>
  </si>
  <si>
    <r>
      <t xml:space="preserve">ilgili bilgileri, İSG </t>
    </r>
    <r>
      <rPr>
        <sz val="11.5"/>
        <rFont val="Times New Roman"/>
        <family val="1"/>
        <charset val="162"/>
      </rPr>
      <t>+ Katip</t>
    </r>
    <r>
      <rPr>
        <sz val="11.5"/>
        <rFont val="Times#20New#20Roman"/>
      </rPr>
      <t>’e bildirmek.</t>
    </r>
  </si>
  <si>
    <r>
      <t xml:space="preserve">8.3.1.5. </t>
    </r>
    <r>
      <rPr>
        <b/>
        <sz val="11.5"/>
        <rFont val="Times#20New#20Roman,Bold"/>
      </rPr>
      <t>İlgili birimlerle işbirliği</t>
    </r>
    <r>
      <rPr>
        <b/>
        <sz val="11.5"/>
        <rFont val="Times New Roman"/>
        <family val="1"/>
        <charset val="162"/>
      </rPr>
      <t>;</t>
    </r>
  </si>
  <si>
    <r>
      <t xml:space="preserve">a. </t>
    </r>
    <r>
      <rPr>
        <sz val="11.5"/>
        <rFont val="Times#20New#20Roman"/>
      </rPr>
      <t xml:space="preserve">İşyeri hekimiyle birlikte iş kazaları ve meslek hastalıklarıyla ilgili değerlendirme </t>
    </r>
    <r>
      <rPr>
        <sz val="11.5"/>
        <rFont val="Times New Roman"/>
        <family val="1"/>
        <charset val="162"/>
      </rPr>
      <t>yapmak, tehlikeli</t>
    </r>
  </si>
  <si>
    <t>olayın tekrarlanmaması için inceleme ve araştırma yaparak gerekli önleyici faaliyet planlarını</t>
  </si>
  <si>
    <t>hazırlamak ve uygulamaların takibini yapmak.</t>
  </si>
  <si>
    <r>
      <t xml:space="preserve">b. </t>
    </r>
    <r>
      <rPr>
        <sz val="11.5"/>
        <rFont val="Times#20New#20Roman"/>
      </rPr>
      <t>Bir sonraki yılda gerçekleştirilecek iş sağlığı ve güvenliğiyle ilgili faaliyetlerin yer aldığı yıllık</t>
    </r>
  </si>
  <si>
    <t>çalışma planını işyeri hekimiyle birlikte hazırlamak.</t>
  </si>
  <si>
    <r>
      <t xml:space="preserve">c. </t>
    </r>
    <r>
      <rPr>
        <sz val="11.5"/>
        <rFont val="Times#20New#20Roman"/>
      </rPr>
      <t>Bulunması halinde üyesi olduğu iş sağlığı ve güvenliği kuruluyla işbirliği içinde çalışmak,</t>
    </r>
  </si>
  <si>
    <r>
      <t xml:space="preserve">d. </t>
    </r>
    <r>
      <rPr>
        <sz val="11.5"/>
        <rFont val="Times#20New#20Roman"/>
      </rPr>
      <t>Çalışan temsilcisi ve destek elemanlarının çalışmalarına destek sağlamak ve bu kişilerle işbirliği</t>
    </r>
  </si>
  <si>
    <t>yapmak.</t>
  </si>
  <si>
    <r>
      <t xml:space="preserve">8.3.1.6. (C) </t>
    </r>
    <r>
      <rPr>
        <b/>
        <sz val="11.5"/>
        <rFont val="Times#20New#20Roman,Bold"/>
      </rPr>
      <t>Koordinatör, Büro Yöneticisi ve İş Güvenliği Uzmanı Görevlendirme Esasları</t>
    </r>
  </si>
  <si>
    <t>Bakanlığımız merkez ve taşra teşkilatı ile okul ve kurumlarında çalışanlar ile öğrencilerin</t>
  </si>
  <si>
    <t>sağlık ve güvenlik şartlarını sağlamak, sürdürülebilir İSG hizmetlerini sunmak üzere aşağıda yer alan</t>
  </si>
  <si>
    <r>
      <t xml:space="preserve">ilkeler </t>
    </r>
    <r>
      <rPr>
        <sz val="11.5"/>
        <rFont val="Times#20New#20Roman"/>
      </rPr>
      <t>doğrultusunda görevlendirmelerin yapılması gerekmektedir.</t>
    </r>
  </si>
  <si>
    <r>
      <t xml:space="preserve">1. </t>
    </r>
    <r>
      <rPr>
        <sz val="11.5"/>
        <rFont val="Times#20New#20Roman"/>
      </rPr>
      <t>İSG hizmetleri; (A) maddesinde belirtilen görevleri yapmak üzere, koordinatör/Büro yöneticisi</t>
    </r>
  </si>
  <si>
    <t>tarafından yürütülmelidir. Bu görevi yürütecek personel, İşveren/işveren vekilinin teklifi, Valilik</t>
  </si>
  <si>
    <r>
      <t>Ma</t>
    </r>
    <r>
      <rPr>
        <sz val="11.5"/>
        <rFont val="Times#20New#20Roman"/>
      </rPr>
      <t>kam onayı ile görevlendirilmelidir.</t>
    </r>
  </si>
  <si>
    <r>
      <t xml:space="preserve">2. </t>
    </r>
    <r>
      <rPr>
        <sz val="11.5"/>
        <rFont val="Times#20New#20Roman"/>
      </rPr>
      <t>Bakanlığımız MEBBİS İşyeri Sağlık ve Güvenlik Birimi Modülüne, görevlendirilen personelin kayıt</t>
    </r>
  </si>
  <si>
    <t>ve yetkilendirme bilgileri en geç 3 (üç) iş günü içinde girilmelidir.</t>
  </si>
  <si>
    <r>
      <t xml:space="preserve">3. </t>
    </r>
    <r>
      <rPr>
        <sz val="11.5"/>
        <rFont val="Times#20New#20Roman"/>
      </rPr>
      <t>İlçelerin İSG hizmetlerini sağlamak üzere (A) maddesinde sayılan görevleri gerçekleştirmek için</t>
    </r>
  </si>
  <si>
    <t>yapılan görevlendirmelerde; İlçede çalışan sayısı, fiziki koşulları, okullarının yerleşim durumu, mevcut</t>
  </si>
  <si>
    <t>tehlike ve risk durumları ile İş Güvenliği uzmanı belgeli personel sayısı dikkate alınarak İlçe Millî</t>
  </si>
  <si>
    <t>Eğitim Müdürü ve İl İSGB’nin koordinesinde Valilik Makam onayı ile belirlenir, gerekirse birden çok</t>
  </si>
  <si>
    <t>ilçeye bir personel görevlendirilebilir.</t>
  </si>
  <si>
    <r>
      <t xml:space="preserve">4. </t>
    </r>
    <r>
      <rPr>
        <sz val="11.5"/>
        <rFont val="Times#20New#20Roman"/>
      </rPr>
      <t>Bir personelin birden çok İlçe İSG Bürosunda görevlendirilmesi halinde; İSG hizmetlerinin</t>
    </r>
  </si>
  <si>
    <t>mahalinde başlayacağı, yolda geçen sürelerin İSG hizmetlerinden sayılamayacağı ilgi 6331 sayılı İş</t>
  </si>
  <si>
    <t>Sağlığı ve Güvenliği Kanunu ve buna bağlı mevzuatta belirtilmektedir. Bu bağlamda yapılan görevlerde</t>
  </si>
  <si>
    <t>görev mahali ilgili kurumda başlamakta olup ayrıca bir ödemeye (yolluk+yevmiye) bağlanmaması</t>
  </si>
  <si>
    <r>
      <t xml:space="preserve">5. </t>
    </r>
    <r>
      <rPr>
        <sz val="11.5"/>
        <rFont val="Times#20New#20Roman"/>
      </rPr>
      <t>Birden çok İlçe İSG Bürosunda görevlendirilenlere, çalışan sayısına ve işverence belirlenecek</t>
    </r>
  </si>
  <si>
    <t>kriterlere uygun olarak haftalık/aylık çalışma programı işveren/işveren vekilleri ile İl İSGB</t>
  </si>
  <si>
    <t>koordinatörlerince belirlenir.</t>
  </si>
  <si>
    <r>
      <t xml:space="preserve">6. </t>
    </r>
    <r>
      <rPr>
        <sz val="11.5"/>
        <rFont val="Times New Roman"/>
        <family val="1"/>
        <charset val="162"/>
      </rPr>
      <t>Baka</t>
    </r>
    <r>
      <rPr>
        <sz val="11.5"/>
        <rFont val="Times#20New#20Roman"/>
      </rPr>
      <t>nlığımız merkez ve taşra teşkilatı ile okul ve kurumlarında çalışanlara (B) maddesinde sayılan</t>
    </r>
  </si>
  <si>
    <t>İSG hizmetlerini yapmak üzere verilen görevler, Çalışma ve Sosyal Güvenlik Bakanlığı tarafından</t>
  </si>
  <si>
    <t>belgelendirilen İş Güvenliği Uzmanlarınca sağlanmalıdır.</t>
  </si>
  <si>
    <r>
      <t xml:space="preserve">7. </t>
    </r>
    <r>
      <rPr>
        <sz val="11.5"/>
        <rFont val="Times#20New#20Roman"/>
      </rPr>
      <t>Teftiş ve denetimi Çalışma ve Sosyal Güvenlik Bakanlığınca yapılacak (B) maddesinde sayılan</t>
    </r>
  </si>
  <si>
    <t>görevlerin yürütülmesi için yapılacak görevlendirmeler; e_devlet kapısı üzerinden İSG+Katip</t>
  </si>
  <si>
    <t>yazılımında, işveren/işveren vekilinin (İşyeri SGK Platform kullanıcısının) teklifi, görev alacak iş</t>
  </si>
  <si>
    <t>güvenliği uzmanın kabulü ile oluşan sözleşmeye müteakip yetki, sorumluluk ve hizmetin gereği</t>
  </si>
  <si>
    <t>sağlanmalıdır.</t>
  </si>
  <si>
    <r>
      <t xml:space="preserve">8. </t>
    </r>
    <r>
      <rPr>
        <sz val="11.5"/>
        <rFont val="Times#20New#20Roman"/>
      </rPr>
      <t>(B) maddesinde sayılan görevleri yürütmek üzere görevlendirilen iş güvenliği uzmanlarına yapılacak</t>
    </r>
  </si>
  <si>
    <t>ilave ödemeler; 6331 sayılı İş Sağlığı ve Güvenliği Kanun’un 8’inci maddesinin 7’nci bendine göre,</t>
  </si>
  <si>
    <r>
      <t>“01.1.5.02</t>
    </r>
    <r>
      <rPr>
        <i/>
        <sz val="11.5"/>
        <rFont val="Times New Roman"/>
        <family val="1"/>
        <charset val="162"/>
      </rPr>
      <t>-</t>
    </r>
    <r>
      <rPr>
        <i/>
        <sz val="11.5"/>
        <rFont val="Times#20New#20Roman,Italic"/>
      </rPr>
      <t xml:space="preserve">İş Sağlığı ve Güvenliği Hizmetleri Görevlendirme Ücretleri” </t>
    </r>
    <r>
      <rPr>
        <sz val="11.5"/>
        <rFont val="Times New Roman"/>
        <family val="1"/>
        <charset val="162"/>
      </rPr>
      <t>ekonomik kodundan, hizmet</t>
    </r>
  </si>
  <si>
    <t>sağlanan işyerinin (sözleşmenin tarafı olan işyerince) iş sağlığı ve güvenliği yıllık ve aylık çalışma planı</t>
  </si>
  <si>
    <t>doğrultusunda fiilen yapılan ve sağlanan hizmetlerin karşılığı olarak hazırlanan puantajın işverenle</t>
  </si>
  <si>
    <t>müştereken karşılıklı onaylanması ile yapılmalıdır.</t>
  </si>
  <si>
    <r>
      <t xml:space="preserve">9. </t>
    </r>
    <r>
      <rPr>
        <sz val="11.5"/>
        <rFont val="Times#20New#20Roman"/>
      </rPr>
      <t>(A) ve (B) maddelerinde sayılan görevleri yürütmek üzere görevlendirilenlerin görev tanımlarında</t>
    </r>
  </si>
  <si>
    <t>“Çalışanların İSG Eğitimleri” hususu yer almaktadır. Ayrıca, 4857 sayılı İş Kanun’un çalışma saatlerini</t>
  </si>
  <si>
    <t>düzenleyen hükümleri dikkate alındığında, çalışanların her türlü İSG eğitimlerinin verildiği hizmetiçi</t>
  </si>
  <si>
    <r>
      <t xml:space="preserve">eğitim faaliyeti çalışma saatleri içinde 6331 sayılı İş Sağlığı ve Güvenliği </t>
    </r>
    <r>
      <rPr>
        <sz val="11.5"/>
        <rFont val="Times New Roman"/>
        <family val="1"/>
        <charset val="162"/>
      </rPr>
      <t xml:space="preserve">Kanunu </t>
    </r>
    <r>
      <rPr>
        <sz val="11.5"/>
        <rFont val="Times#20New#20Roman"/>
      </rPr>
      <t>kapsamında</t>
    </r>
  </si>
  <si>
    <t>verilmelidir. Bu durumda görevlendirilenlere hizmetiçi eğitim öğretim görevlisi ek ders ücreti ödemesi</t>
  </si>
  <si>
    <t>yapılmamalıdır.</t>
  </si>
  <si>
    <r>
      <t xml:space="preserve">10. </t>
    </r>
    <r>
      <rPr>
        <sz val="11.5"/>
        <rFont val="Times#20New#20Roman"/>
      </rPr>
      <t>Bakanlığımız personellerinden İş Güvenliği Uzmanı belgesine sahip olanların özlük, kadro ve</t>
    </r>
  </si>
  <si>
    <t>unvanlarına bakılmaksızın bütününün özel sektör işyerlerinde iş güvenliği uzmanı olarak çalışması,</t>
  </si>
  <si>
    <t>danışmanlık veya gönüllü olarak rol almaları 657 sayılı Devlet Memurları Kanun esaslarına göre</t>
  </si>
  <si>
    <t>mümkün bulunmamaktadır.</t>
  </si>
  <si>
    <r>
      <rPr>
        <b/>
        <sz val="11.5"/>
        <rFont val="Times#20New#20Roman"/>
        <charset val="162"/>
      </rPr>
      <t xml:space="preserve">Bu bağlamda; </t>
    </r>
    <r>
      <rPr>
        <sz val="11.5"/>
        <rFont val="Times#20New#20Roman"/>
      </rPr>
      <t>(A) maddesinde sayılan görevler ile (B) maddesinde sayılan görevler ayrı ayrı kişilere</t>
    </r>
  </si>
  <si>
    <t>verilebileceği gibi aynı kişilere de verilebilinmektedir. Ayrı ayrı kişilere görev verilmesi durumunda her</t>
  </si>
  <si>
    <r>
      <t xml:space="preserve">göreve hizmetin gereği ayrı ayrı ödenmelidir. Aynı kişiye </t>
    </r>
    <r>
      <rPr>
        <sz val="11.5"/>
        <rFont val="Times New Roman"/>
        <family val="1"/>
        <charset val="162"/>
      </rPr>
      <t xml:space="preserve">verilmesi </t>
    </r>
    <r>
      <rPr>
        <sz val="11.5"/>
        <rFont val="Times#20New#20Roman"/>
      </rPr>
      <t>durumunda iki sorumluluk hakkı ve</t>
    </r>
  </si>
  <si>
    <t>görevin gereği hizmetinin karşılığı ayrı ayrı ödenmelidir. Hukuki açıdan; iş kazası ve meslek hastalığı</t>
  </si>
  <si>
    <t>durumunda, gerek Bakanlığımız, gerekse Çalışma ve Sosyal Güvenlik Bakanlığı nezdinde kayıtlar ve</t>
  </si>
  <si>
    <r>
      <t xml:space="preserve">görev esasları bu doğrultuda </t>
    </r>
    <r>
      <rPr>
        <sz val="11.5"/>
        <rFont val="Times New Roman"/>
        <family val="1"/>
        <charset val="162"/>
      </rPr>
      <t>incelenmektedir.</t>
    </r>
  </si>
  <si>
    <t>Bakanlığımız İSG uygulamaları 6331 sayılı İş Sağlığı ve Güvenliği Kanunu hükümleri</t>
  </si>
  <si>
    <t>doğrultusunda, gizlilik ve izlilik dereceli bilgilerin korunmasına ve Bakanlığımız kurumsal kültürüne</t>
  </si>
  <si>
    <t>dayanmaktadır. Bakanlığımız merkez ve taşra teşkilatı ile okul ve kurumlarımızda kadrolu personelden,</t>
  </si>
  <si>
    <t>İş Güvenliği Uzmanı (A/B/C sınıfı Sertifikalı) olanlardan ve çoğunlukla görevli öğretmenlerin</t>
  </si>
  <si>
    <r>
      <t>hizmetlerinden yararlanılacağı öngörülmektedir. Koordinasyonu sağlayacak, 4857 sayılı İş Kanun’u</t>
    </r>
    <r>
      <rPr>
        <sz val="11.5"/>
        <rFont val="Times New Roman"/>
        <family val="1"/>
        <charset val="162"/>
      </rPr>
      <t>n ve</t>
    </r>
  </si>
  <si>
    <t>6331 sayılı İş Sağlığı ve Güvenliği Kanunu ile bağlı mevzuat hükümlerine hakim, rehberlik yapabilecek</t>
  </si>
  <si>
    <t>yeterliliğe sahip, Bakanlığımız İSG uygulamaları hakkında seminer ve eğitim programlarında verilen</t>
  </si>
  <si>
    <t>bilgilerle donatılmış personel veya görevli öğretmenlerin (A) maddesinde sayılan görevleri sağlamak</t>
  </si>
  <si>
    <t>üzere yetkilendirilerek görevlendirilmesi esastır.</t>
  </si>
  <si>
    <t>MADDE 40</t>
  </si>
  <si>
    <r>
      <t>8</t>
    </r>
    <r>
      <rPr>
        <b/>
        <sz val="11.5"/>
        <rFont val="Times#20New#20Roman,Bold"/>
      </rPr>
      <t>.4. İşyeri Hekiminin Görev, Yetki, Sorumluluk Ve Çalışma Süreleri</t>
    </r>
  </si>
  <si>
    <r>
      <t xml:space="preserve">8.4.1. </t>
    </r>
    <r>
      <rPr>
        <b/>
        <sz val="11.5"/>
        <rFont val="Times#20New#20Roman,Bold"/>
      </rPr>
      <t>İşyeri Hekimlerinin Görevleri</t>
    </r>
  </si>
  <si>
    <t>(1) İşyeri hekimi, işyerinde bulunması halinde diğer sağlık personeli ile birlikte çalışır.</t>
  </si>
  <si>
    <t>(2) İşyeri hekimleri, iş sağlığı ve güvenliği hizmetleri kapsamında aşağıdaki görevleri yapmakla</t>
  </si>
  <si>
    <t>yükümlüdür:</t>
  </si>
  <si>
    <t>8.4.1.1. Rehberlik;</t>
  </si>
  <si>
    <t>1) İş sağlığı ve güvenliği hizmetleri kapsamında çalışanların sağlık gözetimi ve çalışma ortamının</t>
  </si>
  <si>
    <t>gözetimi ile ilgili işverene rehberlik yapmak.</t>
  </si>
  <si>
    <t>2) İşyerinde yapılan çalışmalar ve yapılacak değişikliklerle ilgili olarak işyerinin tasarımı,</t>
  </si>
  <si>
    <t>kullanılan maddeler de dâhil olmak üzere işin planlanması, organizasyonu ve uygulanması, kişisel</t>
  </si>
  <si>
    <t>koruyucu donanımların seçimi konularının iş sağlığı ve güvenliği mevzuatına ve genel iş sağlığı</t>
  </si>
  <si>
    <t>3) İşyerinde çalışanların sağlığının geliştirilmesi amacıyla gerekli aktiviteler konusunda işverene</t>
  </si>
  <si>
    <t>tavsiyelerde bulunmak.</t>
  </si>
  <si>
    <t>4) İş sağlığı ve güvenliği alanında yapılacak araştırmalara katılmak, ayrıca işin yürütümünde</t>
  </si>
  <si>
    <r>
      <t>ergonomik ve psikososyal riskler açısından çalışanların fiziksel ve zihinsel kapasitelerini dikkate al</t>
    </r>
    <r>
      <rPr>
        <sz val="11.5"/>
        <rFont val="Times New Roman"/>
        <family val="1"/>
        <charset val="162"/>
      </rPr>
      <t>arak</t>
    </r>
  </si>
  <si>
    <t>iş ile çalışanın uyumunun sağlanması ve çalışma ortamındaki stres faktörlerinden korunmaları için</t>
  </si>
  <si>
    <t>araştırmalar yapmak ve bu araştırma sonuçlarını rehberlik faaliyetlerinde dikkate almak.</t>
  </si>
  <si>
    <t>5) Kantin, yemekhane, yatakhane, kreş ve emzirme odaları ile soyunma odaları, duş ve tuvaletler</t>
  </si>
  <si>
    <t>dahil olmak üzere işyeri bina ve eklentilerinin genel hijyen şartlarını sürekli izleyip denetleyerek,</t>
  </si>
  <si>
    <t>çalışanlara yürütülen işin gerektirdiği beslenme ihtiyacının ve uygun içme suyunun sağlanması</t>
  </si>
  <si>
    <r>
      <t>konularında tavsiyelerde bul</t>
    </r>
    <r>
      <rPr>
        <sz val="11.5"/>
        <rFont val="Times New Roman"/>
        <family val="1"/>
        <charset val="162"/>
      </rPr>
      <t>unmak.</t>
    </r>
  </si>
  <si>
    <t>6) İşyerinde meydana gelen iş kazası ve meslek hastalıklarının nedenlerinin araştırılması ve</t>
  </si>
  <si>
    <t>7) İşyerinde meydana gelen ancak ölüm ya da yaralanmaya neden olmadığı halde çalışana,</t>
  </si>
  <si>
    <t>ekipmana veya işyerine zarar verme potansiyeli olan olayların nedenlerinin araştırılması konusunda</t>
  </si>
  <si>
    <t>çalışma yapmak ve işverene önerilerde bulunmak.</t>
  </si>
  <si>
    <r>
      <t xml:space="preserve">8) İş sağlığı ve güvenliğiyle ilgili alınması gereken tedbirleri işverene yazılı </t>
    </r>
    <r>
      <rPr>
        <sz val="11.5"/>
        <rFont val="Times New Roman"/>
        <family val="1"/>
        <charset val="162"/>
      </rPr>
      <t>olarak bildirmek.</t>
    </r>
  </si>
  <si>
    <r>
      <t xml:space="preserve">8.4.1.2. </t>
    </r>
    <r>
      <rPr>
        <b/>
        <sz val="11.5"/>
        <rFont val="Times#20New#20Roman,Bold"/>
      </rPr>
      <t>Risk değerlendirmesi</t>
    </r>
  </si>
  <si>
    <r>
      <t xml:space="preserve">1) </t>
    </r>
    <r>
      <rPr>
        <sz val="11.5"/>
        <rFont val="Times#20New#20Roman"/>
      </rPr>
      <t>İş sağlığı ve güvenliği yönünden risk değerlendirmesi yapılmasıyla ilgili çalışmalara ve</t>
    </r>
  </si>
  <si>
    <r>
      <t xml:space="preserve">2) </t>
    </r>
    <r>
      <rPr>
        <sz val="11.5"/>
        <rFont val="Times New Roman"/>
        <family val="1"/>
        <charset val="162"/>
      </rPr>
      <t>Geb</t>
    </r>
    <r>
      <rPr>
        <sz val="11.5"/>
        <rFont val="Times#20New#20Roman"/>
      </rPr>
      <t>e veya emziren kadınlar, 18 yaşından küçükler, meslek hastalığı tanısı veya ön tanısı</t>
    </r>
  </si>
  <si>
    <t>olanlar, kronik hastalığı olanlar, yaşlılar, malul ve engelliler, alkol, ilaç ve uyuşturucu bağımlılığı</t>
  </si>
  <si>
    <t>olanlar, birden fazla iş kazası geçirmiş olanlar gibi özel politika gerektiren grupları yakın takip ve</t>
  </si>
  <si>
    <t>koruma altına almak, bilgilendirmek ve yapılacak risk değerlendirmesinde özel olarak dikkate almak.</t>
  </si>
  <si>
    <r>
      <t>8.4.1.3. S</t>
    </r>
    <r>
      <rPr>
        <b/>
        <sz val="11.5"/>
        <rFont val="Times#20New#20Roman,Bold"/>
      </rPr>
      <t>ağlık gözetimi</t>
    </r>
  </si>
  <si>
    <r>
      <t xml:space="preserve">1) </t>
    </r>
    <r>
      <rPr>
        <sz val="11.5"/>
        <rFont val="Times#20New#20Roman"/>
      </rPr>
      <t>Sağlık gözetimi kapsamında yapılacak işe giriş ve periyodik muayeneler ve tetkikler ile ilg</t>
    </r>
    <r>
      <rPr>
        <sz val="11.5"/>
        <rFont val="Times New Roman"/>
        <family val="1"/>
        <charset val="162"/>
      </rPr>
      <t>ili olarak</t>
    </r>
  </si>
  <si>
    <t>çalışanları bilgilendirmek ve onların rızasını almak.</t>
  </si>
  <si>
    <r>
      <t xml:space="preserve">2) </t>
    </r>
    <r>
      <rPr>
        <sz val="11.5"/>
        <rFont val="Times#20New#20Roman"/>
      </rPr>
      <t>Gece postaları da dâhil olmak üzere çalışanların sağlık gözetimini yapmak.</t>
    </r>
  </si>
  <si>
    <r>
      <t xml:space="preserve">3) </t>
    </r>
    <r>
      <rPr>
        <sz val="11.5"/>
        <rFont val="Times#20New#20Roman"/>
      </rPr>
      <t>Çalışanın kişisel özellikleri, işyerinin tehlike sınıfı ve işin niteliği öncelikli olarak göz önünde</t>
    </r>
  </si>
  <si>
    <r>
      <t>bulundurulara</t>
    </r>
    <r>
      <rPr>
        <sz val="11.5"/>
        <rFont val="Times#20New#20Roman"/>
      </rPr>
      <t>k uluslararası standartlar ile işyerinde yapılan risk değerlendirmesi sonuçları</t>
    </r>
  </si>
  <si>
    <t>doğrultusunda; az tehlikeli sınıftaki işlerde en geç beş yılda bir, tehlikeli sınıftaki işlerde en geç üç yılda</t>
  </si>
  <si>
    <t>bir, çok tehlikeli sınıftaki işlerde en geç yılda bir, özel politika gerektiren grupta yer alanlardan çocuk,</t>
  </si>
  <si>
    <t>genç ve gebe çalışanlar için en geç altı ayda bir defa olmak üzere periyodik muayene tekrarlanır. Ancak</t>
  </si>
  <si>
    <t>işyeri hekiminin gerek görmesi halinde bu süreler kısaltılır.</t>
  </si>
  <si>
    <r>
      <t xml:space="preserve">4) </t>
    </r>
    <r>
      <rPr>
        <sz val="11.5"/>
        <rFont val="Times#20New#20Roman"/>
      </rPr>
      <t>Çalışanların yapacakları işe uygun olduklarını belirten işe giriş ve periyodik sağlık muayenesi ile</t>
    </r>
  </si>
  <si>
    <r>
      <t xml:space="preserve">gerekli tetkiklerin sonuçlarını </t>
    </r>
    <r>
      <rPr>
        <sz val="11.5"/>
        <rFont val="Times New Roman"/>
        <family val="1"/>
        <charset val="162"/>
      </rPr>
      <t xml:space="preserve">ulusal mevzuata uygun standartlarda </t>
    </r>
    <r>
      <rPr>
        <sz val="11.5"/>
        <rFont val="Times#20New#20Roman"/>
      </rPr>
      <t>verilen örneğe uygun olarak</t>
    </r>
  </si>
  <si>
    <t>düzenlemek ve işyerinde muhafaza etmek.</t>
  </si>
  <si>
    <r>
      <t xml:space="preserve">5) </t>
    </r>
    <r>
      <rPr>
        <sz val="11.5"/>
        <rFont val="Times#20New#20Roman"/>
      </rPr>
      <t>Özel politika gerektiren gruplar, meslek hastalığı tanısı veya ön tanısı alanlar, kronik hastalığı,</t>
    </r>
  </si>
  <si>
    <t>madde bağımlılığı, birden fazla iş kazası geçirmiş olanlar gibi çalışanların, uygun işe yerleştirilmeleri</t>
  </si>
  <si>
    <t>için gerekli sağlık muayenelerini yaparak rapor düzenlemek, meslek hastalığı tanısı veya ön tanısı almış</t>
  </si>
  <si>
    <t>çalışanın olması durumunda kişinin çalıştığı ortamdaki diğer çalışanların sağlık muayenelerini</t>
  </si>
  <si>
    <t>tekrarlamak.</t>
  </si>
  <si>
    <r>
      <t xml:space="preserve">6) </t>
    </r>
    <r>
      <rPr>
        <sz val="11.5"/>
        <rFont val="Times#20New#20Roman"/>
      </rPr>
      <t>Sağlık sorunları nedeniyle işe devamsızlık durumları ile işyerinde olabilecek sağlık tehlikeleri</t>
    </r>
  </si>
  <si>
    <t>arasında bir ilişkinin olup olmadığını tespit etmek, gerektiğinde çalışma ortamı ile ilgili ölçümler</t>
  </si>
  <si>
    <t>yapılmasını planlayarak işverenin onayına sunmak ve alınan sonuçların çalışanların sağlığı yönünden</t>
  </si>
  <si>
    <t>değerlendirmesini yapmak.</t>
  </si>
  <si>
    <r>
      <t xml:space="preserve">7) </t>
    </r>
    <r>
      <rPr>
        <sz val="11.5"/>
        <rFont val="Times#20New#20Roman"/>
      </rPr>
      <t>Çalışanların sağlık nedeniyle tekrarlanan işten uzaklaşmalarından sonra işe dönüş</t>
    </r>
    <r>
      <rPr>
        <sz val="11.5"/>
        <rFont val="Times New Roman"/>
        <family val="1"/>
        <charset val="162"/>
      </rPr>
      <t>lerinde talep</t>
    </r>
  </si>
  <si>
    <t>etmeleri halinde işe dönüş muayenesi yaparak eski görevinde çalışması sakıncalı bulunanlara mevcut</t>
  </si>
  <si>
    <t>sağlık durumlarına uygun bir görev verilmesini tavsiye ederek işverenin onayına sunmak.</t>
  </si>
  <si>
    <r>
      <t xml:space="preserve">8) </t>
    </r>
    <r>
      <rPr>
        <sz val="11.5"/>
        <rFont val="Times#20New#20Roman"/>
      </rPr>
      <t>Bulaşıcı hastalıkların kontrolü için yayılmayı önleme ve bağışıklama çalışmalarının yanı sıra gerekli</t>
    </r>
  </si>
  <si>
    <t>hijyen eğitimlerini vermek, gerekli muayene ve tetkiklerinin yapılmasını sağlamak.</t>
  </si>
  <si>
    <r>
      <t xml:space="preserve">9) </t>
    </r>
    <r>
      <rPr>
        <sz val="11.5"/>
        <rFont val="Times#20New#20Roman"/>
      </rPr>
      <t>İşyerindeki sağlık gözetimi ile ilgili çalışmaları kaydetmek, iş güvenliği uzmanı ile işbirliği yaparak</t>
    </r>
  </si>
  <si>
    <t>iş kazaları ve meslek hastalıkları ile ilgili değerlendirme yapmak, tehlikeli olayın tekrarlanmaması için</t>
  </si>
  <si>
    <t>inceleme ve araştırma yaparak gerekli önleyici faaliyet planlarını hazırlamak ve bu konuları da içerecek</t>
  </si>
  <si>
    <t>şekilde yıllık çalışma planını hazırlayarak işverenin onayına sunmak, uygulamaların takibini yapmak ve</t>
  </si>
  <si>
    <r>
      <t xml:space="preserve">ulusal mevzuata uygun standartlarda </t>
    </r>
    <r>
      <rPr>
        <sz val="11.5"/>
        <rFont val="Times#20New#20Roman"/>
      </rPr>
      <t>belirtilen örneğine uygun yıllık değerlendirme raporunu</t>
    </r>
  </si>
  <si>
    <r>
      <t xml:space="preserve">10) </t>
    </r>
    <r>
      <rPr>
        <sz val="11.5"/>
        <rFont val="Times#20New#20Roman"/>
      </rPr>
      <t>Bir başka işverenden iş görmek için işyerine geçici olarak gönderilen çalışanlar ile alt işveren</t>
    </r>
  </si>
  <si>
    <t>çalışanlarının yapacakları işe uygun olduğunu gösteren sağlık raporlarının süresinin dolup dolmadığını</t>
  </si>
  <si>
    <t>kontrol etmek.</t>
  </si>
  <si>
    <r>
      <t xml:space="preserve">8.4.1.4. </t>
    </r>
    <r>
      <rPr>
        <b/>
        <sz val="11.5"/>
        <rFont val="Times#20New#20Roman,Bold"/>
      </rPr>
      <t>Eğitim, bilgilendirme ve kayıt</t>
    </r>
  </si>
  <si>
    <r>
      <t xml:space="preserve">1) </t>
    </r>
    <r>
      <rPr>
        <sz val="11.5"/>
        <rFont val="Times#20New#20Roman"/>
      </rPr>
      <t>Çalışanların iş sağlığı ve güvenliği eğitimlerinin ilgili mevzuata uygun olarak planlanması</t>
    </r>
  </si>
  <si>
    <t>konusunda çalışma yaparak işverenin onayına sunmak ve uygulamalarını yapmak veya kontrol etmek.</t>
  </si>
  <si>
    <r>
      <t xml:space="preserve">2) </t>
    </r>
    <r>
      <rPr>
        <sz val="11.5"/>
        <rFont val="Times#20New#20Roman"/>
      </rPr>
      <t>İşyerinde ilkyardım ve acil müdahale hizmetlerinin organizasyonu ve personelin eğitiminin</t>
    </r>
  </si>
  <si>
    <t>sağlanması çalışmalarını ilgili mevzuat doğrultusunda yürütmek.</t>
  </si>
  <si>
    <r>
      <t xml:space="preserve">3) </t>
    </r>
    <r>
      <rPr>
        <sz val="11.5"/>
        <rFont val="Times#20New#20Roman"/>
      </rPr>
      <t>Yöneticilere, bulunması halinde iş sağlığı ve güvenliği kurulu üyelerine ve çalışanlara genel sağlık, iş</t>
    </r>
  </si>
  <si>
    <t>sağlığı ve güvenliği, hijyen, bağımlılık yapan maddelerin kullanımının zararları, kişisel koruyucu</t>
  </si>
  <si>
    <t>donanımlar ve toplu korunma yöntemleri konularında eğitim vermek, eğitimin sürekliliğini sağlamak.</t>
  </si>
  <si>
    <r>
      <t xml:space="preserve">4) </t>
    </r>
    <r>
      <rPr>
        <sz val="11.5"/>
        <rFont val="Times#20New#20Roman"/>
      </rPr>
      <t>Çalışanları işyerindeki riskler, sağlık gözetimi, yapılan işe giriş ve periyodik muayeneler konusunda</t>
    </r>
  </si>
  <si>
    <t>bilgilendirmek.</t>
  </si>
  <si>
    <r>
      <t xml:space="preserve">5) </t>
    </r>
    <r>
      <rPr>
        <sz val="11.5"/>
        <rFont val="Times#20New#20Roman"/>
      </rPr>
      <t>İş sağlığı ve güvenliği çalışmaları ve sağlık gözetimi sonuçlarının kaydedildiği yıllık değerlendirme</t>
    </r>
  </si>
  <si>
    <r>
      <t>raporunu iş güvenliği uzmanı ile işbirliği halinde EK</t>
    </r>
    <r>
      <rPr>
        <sz val="11.5"/>
        <rFont val="Times New Roman"/>
        <family val="1"/>
        <charset val="162"/>
      </rPr>
      <t>-</t>
    </r>
    <r>
      <rPr>
        <sz val="11.5"/>
        <rFont val="Times#20New#20Roman"/>
      </rPr>
      <t>3’teki örneğine uygun olarak hazırlamak.</t>
    </r>
  </si>
  <si>
    <r>
      <t xml:space="preserve">6) </t>
    </r>
    <r>
      <rPr>
        <sz val="11.5"/>
        <rFont val="Times#20New#20Roman"/>
      </rPr>
      <t xml:space="preserve">Bakanlıkça belirlenecek iş sağlığı ve güvenliğini ilgilendiren konularla ilgili bilgileri İSG </t>
    </r>
    <r>
      <rPr>
        <sz val="11.5"/>
        <rFont val="Times New Roman"/>
        <family val="1"/>
        <charset val="162"/>
      </rPr>
      <t>+ Katip</t>
    </r>
  </si>
  <si>
    <t>sistemi üzerinden Genel Müdürlüğe bildirmek.</t>
  </si>
  <si>
    <r>
      <t xml:space="preserve">8.4.1.5. </t>
    </r>
    <r>
      <rPr>
        <b/>
        <sz val="11.5"/>
        <rFont val="Times#20New#20Roman,Bold"/>
      </rPr>
      <t>İlgili birimlerle işbirliği</t>
    </r>
  </si>
  <si>
    <r>
      <t xml:space="preserve">1) </t>
    </r>
    <r>
      <rPr>
        <sz val="11.5"/>
        <rFont val="Times#20New#20Roman"/>
      </rPr>
      <t>Sağlık gözetimi sonuçlarına göre, iş güvenliği uzmanı ile işbirliği içinde çalışma ortamının gözetimi</t>
    </r>
  </si>
  <si>
    <t>kapsamında gerekli ölçümlerin yapılmasını önermek, ölçüm sonuçlarını değerlendirmek.</t>
  </si>
  <si>
    <r>
      <t xml:space="preserve">2) </t>
    </r>
    <r>
      <rPr>
        <sz val="11.5"/>
        <rFont val="Times#20New#20Roman"/>
      </rPr>
      <t>Bulunması halinde üyesi olduğu iş sağlığı ve güvenliği kuruluyla işbirliği içinde çalışmak.</t>
    </r>
  </si>
  <si>
    <r>
      <t xml:space="preserve">3) </t>
    </r>
    <r>
      <rPr>
        <sz val="11.5"/>
        <rFont val="Times#20New#20Roman"/>
      </rPr>
      <t>İşyerinde iş sağlığı ve güvenliği konularında bilgi ve eğitim sağlanması için ilgili taraflarla işbirliği</t>
    </r>
  </si>
  <si>
    <r>
      <t xml:space="preserve">4) </t>
    </r>
    <r>
      <rPr>
        <sz val="11.5"/>
        <rFont val="Times#20New#20Roman"/>
      </rPr>
      <t>İş kazaları ve meslek hastalıklarının analizi, iş uygulamalarının iyileştirilmesine yönelik programlar</t>
    </r>
  </si>
  <si>
    <t>ile yeni teknoloji ve donanımın sağlık açısından değerlendirilmesi ve test edilmesi gibi mevcut</t>
  </si>
  <si>
    <t>uygulamaların iyileştirilmesine yönelik programların geliştirilmesi çalışmalarına katılmak.</t>
  </si>
  <si>
    <r>
      <t xml:space="preserve">5) </t>
    </r>
    <r>
      <rPr>
        <sz val="11.5"/>
        <rFont val="Times#20New#20Roman"/>
      </rPr>
      <t>Çalışma Gücü ve Meslekte Kazanma Gücü Kaybı Oranı Yönetmeliğine göre meslek hastalığı ile</t>
    </r>
  </si>
  <si>
    <t>ilgili sağlık kurulu raporlarını düzenlemeye yetkili hastaneler ile işbirliği içinde çalışmak, iş kazasına</t>
  </si>
  <si>
    <r>
      <t>uğrayan veya meslek hastalığına yakalanan çalışanların rehabilitasyonu konusunda ilgili b</t>
    </r>
    <r>
      <rPr>
        <sz val="11.5"/>
        <rFont val="Times New Roman"/>
        <family val="1"/>
        <charset val="162"/>
      </rPr>
      <t>irimlerle</t>
    </r>
  </si>
  <si>
    <t>işbirliği yapmak.</t>
  </si>
  <si>
    <r>
      <t xml:space="preserve">6) </t>
    </r>
    <r>
      <rPr>
        <sz val="11.5"/>
        <rFont val="Times#20New#20Roman"/>
      </rPr>
      <t>İş sağlığı ve güvenliği alanında yapılacak araştırmalara katılmak.</t>
    </r>
  </si>
  <si>
    <r>
      <t xml:space="preserve">7) </t>
    </r>
    <r>
      <rPr>
        <sz val="11.5"/>
        <rFont val="Times#20New#20Roman"/>
      </rPr>
      <t>Gerekli yerlerde kullanılmak amacıyla iş sağlığı ve güvenliği talimatları ile çalışma izin</t>
    </r>
  </si>
  <si>
    <t>prosedürlerinin hazırlanmasında iş güvenliği uzmanına katkı vermek.</t>
  </si>
  <si>
    <r>
      <t xml:space="preserve">8) </t>
    </r>
    <r>
      <rPr>
        <sz val="11.5"/>
        <rFont val="Times#20New#20Roman"/>
      </rPr>
      <t>Bir sonraki yılda gerçekleştirilecek iş sağlığı ve güvenliğiyle ilgili faaliyetlerin yer aldığı yıllık</t>
    </r>
  </si>
  <si>
    <t>çalışma planını iş güvenliği uzmanıyla birlikte hazırlamak.</t>
  </si>
  <si>
    <r>
      <t xml:space="preserve">9) </t>
    </r>
    <r>
      <rPr>
        <sz val="11.5"/>
        <rFont val="Times#20New#20Roman"/>
      </rPr>
      <t xml:space="preserve">İşyerinde görevli çalışan temsilcisi ve destek elemanlarının çalışmalarına destek sağlamak </t>
    </r>
    <r>
      <rPr>
        <sz val="11.5"/>
        <rFont val="Times New Roman"/>
        <family val="1"/>
        <charset val="162"/>
      </rPr>
      <t>ve bu</t>
    </r>
  </si>
  <si>
    <t>kişilerle işbirliği yapmak.</t>
  </si>
  <si>
    <r>
      <t>8.4.2.</t>
    </r>
    <r>
      <rPr>
        <b/>
        <sz val="11.5"/>
        <rFont val="Times#20New#20Roman,Bold"/>
      </rPr>
      <t>İşyeri hekiminin yetkileri</t>
    </r>
  </si>
  <si>
    <t>İşyeri hekiminin yetkileri aşağıda belirtilmiştir:</t>
  </si>
  <si>
    <r>
      <t>Ø</t>
    </r>
    <r>
      <rPr>
        <sz val="11.5"/>
        <rFont val="Times#20New#20Roman"/>
      </rPr>
      <t>İşyerinde belirlediği hayati tehlikenin ciddi ve önlenemez olması ve bu hususun acil müdahale</t>
    </r>
  </si>
  <si>
    <t>gerektirmesi halinde işin durdurulması için işverene başvurmak.</t>
  </si>
  <si>
    <r>
      <t>Ø</t>
    </r>
    <r>
      <rPr>
        <sz val="11.5"/>
        <rFont val="Times#20New#20Roman"/>
      </rPr>
      <t>Görevi gereği işyerinin bütün bölümlerinde iş sağlığı ve güvenliği konusunda inceleme ve araştırma</t>
    </r>
  </si>
  <si>
    <t>yapmak, gerekli bilgi ve belgelere ulaşmak ve çalışanlarla görüşmek.</t>
  </si>
  <si>
    <r>
      <t>Ø</t>
    </r>
    <r>
      <rPr>
        <sz val="11.5"/>
        <rFont val="Times#20New#20Roman"/>
      </rPr>
      <t>Görevinin gerektirdiği konularda işverenin bilgisi dâhilinde ilgili kurum ve kuruluşlarla işyerinin iç</t>
    </r>
  </si>
  <si>
    <t>düzenlemelerine uygun olarak işbirliği yapmak.</t>
  </si>
  <si>
    <t>Tam süreli iş sözleşmesi ile görevlendirilen işyeri hekimleri, çalıştıkları işyeri ile ilgili mesleki</t>
  </si>
  <si>
    <t>gelişmelerini sağlamaya yönelik eğitim, seminer ve panel gibi organizasyonlara katılma hakkına</t>
  </si>
  <si>
    <t>sahiptir. Bu gibi organizasyonlarda geçen sürelerden bir yıl içerisinde toplam beş iş günü kadarı çalışma</t>
  </si>
  <si>
    <t>süresinden sayılır ve bu süreler sebebiyle işyeri hekiminin ücretinden herhangi bir kesinti yapılamaz.</t>
  </si>
  <si>
    <r>
      <t xml:space="preserve">8.4.3. </t>
    </r>
    <r>
      <rPr>
        <b/>
        <sz val="11.5"/>
        <rFont val="Times#20New#20Roman,Bold"/>
      </rPr>
      <t>İşyeri hekiminin yükümlülükleri</t>
    </r>
  </si>
  <si>
    <t>MADDE 41</t>
  </si>
  <si>
    <r>
      <t xml:space="preserve">Ø </t>
    </r>
    <r>
      <rPr>
        <sz val="11.5"/>
        <rFont val="Times#20New#20Roman"/>
      </rPr>
      <t>İşyeri hekimleri, bu Yönetmelikte belirtilen görevlerini yaparken, işin normal akışını mümkün</t>
    </r>
  </si>
  <si>
    <t>olduğu kadar aksatmamak ve verimli bir çalışma ortamının sağlanmasına katkıda bulunmak, işverenin</t>
  </si>
  <si>
    <t>ve işyerinin meslek sırları, ekonomik ve ticari durumları hakkındaki bilgiler ile çalışanın kişisel sağlık</t>
  </si>
  <si>
    <t>dosyasındaki bilgileri gizli tutmakla yükümlüdürler.</t>
  </si>
  <si>
    <r>
      <t xml:space="preserve">Ø </t>
    </r>
    <r>
      <rPr>
        <sz val="11.5"/>
        <rFont val="Times#20New#20Roman"/>
      </rPr>
      <t>İşyeri hekimleri, iş sağlığı ve güvenliği hizmetlerinin yürütülmesindeki ihmallerinden dolayı, hizmet</t>
    </r>
  </si>
  <si>
    <r>
      <t>sunduk</t>
    </r>
    <r>
      <rPr>
        <sz val="11.5"/>
        <rFont val="Times#20New#20Roman"/>
      </rPr>
      <t>ları işverene karşı sorumludur.</t>
    </r>
  </si>
  <si>
    <r>
      <t xml:space="preserve">Ø </t>
    </r>
    <r>
      <rPr>
        <sz val="11.5"/>
        <rFont val="Times#20New#20Roman"/>
      </rPr>
      <t>İşyeri hekimleri, işverene yazılı olarak bildirdikleri iş sağlığı ve güvenliğiyle ilgili alınması gereken</t>
    </r>
  </si>
  <si>
    <t>tedbirlerden acil durdurma gerektiren haller ile yangın, patlama, göçme, kimyasal sızıntı gibi hayati</t>
  </si>
  <si>
    <r>
      <t>tehlike arz edenleri, belirlene</t>
    </r>
    <r>
      <rPr>
        <sz val="11.5"/>
        <rFont val="Times#20New#20Roman"/>
      </rPr>
      <t>cek makul bir süre içinde işveren tarafından yerine getirilmemesi hâlinde,</t>
    </r>
  </si>
  <si>
    <r>
      <t>işyerinin bağlı bulunduğu çalışma ve iş kurumu il müdürlüğüne yazılı ol</t>
    </r>
    <r>
      <rPr>
        <sz val="11.5"/>
        <rFont val="Times New Roman"/>
        <family val="1"/>
        <charset val="162"/>
      </rPr>
      <t>arak bildirmekle</t>
    </r>
  </si>
  <si>
    <t>yükümlüdürler.</t>
  </si>
  <si>
    <r>
      <t xml:space="preserve">Ø </t>
    </r>
    <r>
      <rPr>
        <sz val="11.5"/>
        <rFont val="Times#20New#20Roman"/>
      </rPr>
      <t>İşyeri hekimi, görevlendirildiği işyerinde yapılan çalışmalara ilişkin tespit ve tavsiyeleri ile işyeri</t>
    </r>
  </si>
  <si>
    <t>hekiminin görevleri başlıklı dokuzuncu maddede belirtilen hususlara ait çalışmalarını, iş güvenliği</t>
  </si>
  <si>
    <t>uzmanı ile birlikte yapılan çalışmaları ve gerekli gördüğü diğer hususları onaylı deftere yazar.</t>
  </si>
  <si>
    <r>
      <t xml:space="preserve">Ø </t>
    </r>
    <r>
      <rPr>
        <sz val="11.5"/>
        <rFont val="Times#20New#20Roman"/>
      </rPr>
      <t>İşyeri hekimi, meslek hastalığı ön tanısı koyduğu vakaları, Sosyal Güvenlik Kurumu tarafından</t>
    </r>
  </si>
  <si>
    <t>yetkilendirilen sağlık hizmeti sunucularına sevk eder.</t>
  </si>
  <si>
    <r>
      <t xml:space="preserve">8.4.4. </t>
    </r>
    <r>
      <rPr>
        <b/>
        <sz val="11.5"/>
        <rFont val="Times#20New#20Roman,Bold"/>
      </rPr>
      <t>İşyeri hekimlerinin çalışma süreleri</t>
    </r>
  </si>
  <si>
    <r>
      <t xml:space="preserve">İşyeri hekimleri, bu Yönetmelikte belirtilen görevlerini yerine getirmek için aşağıda </t>
    </r>
    <r>
      <rPr>
        <sz val="11.5"/>
        <rFont val="Times New Roman"/>
        <family val="1"/>
        <charset val="162"/>
      </rPr>
      <t>belirtilen</t>
    </r>
  </si>
  <si>
    <t>sürelerde görev yaparlar:</t>
  </si>
  <si>
    <r>
      <t xml:space="preserve">a) </t>
    </r>
    <r>
      <rPr>
        <sz val="11.5"/>
        <rFont val="Times#20New#20Roman"/>
      </rPr>
      <t xml:space="preserve">Az tehlikeli sınıfta yer alanlarda, çalışan başına ayda en az </t>
    </r>
    <r>
      <rPr>
        <b/>
        <sz val="11.5"/>
        <rFont val="Times New Roman"/>
        <family val="1"/>
        <charset val="162"/>
      </rPr>
      <t xml:space="preserve">5 </t>
    </r>
    <r>
      <rPr>
        <sz val="11.5"/>
        <rFont val="Times New Roman"/>
        <family val="1"/>
        <charset val="162"/>
      </rPr>
      <t>dakika.</t>
    </r>
  </si>
  <si>
    <r>
      <t xml:space="preserve">b) </t>
    </r>
    <r>
      <rPr>
        <sz val="11.5"/>
        <rFont val="Times#20New#20Roman"/>
      </rPr>
      <t xml:space="preserve">Tehlikeli sınıfta yer alanlarda, çalışan başına ayda en az </t>
    </r>
    <r>
      <rPr>
        <b/>
        <sz val="11.5"/>
        <rFont val="Times New Roman"/>
        <family val="1"/>
        <charset val="162"/>
      </rPr>
      <t xml:space="preserve">10 </t>
    </r>
    <r>
      <rPr>
        <sz val="11.5"/>
        <rFont val="Times New Roman"/>
        <family val="1"/>
        <charset val="162"/>
      </rPr>
      <t>dakika.</t>
    </r>
  </si>
  <si>
    <r>
      <t xml:space="preserve">c) </t>
    </r>
    <r>
      <rPr>
        <sz val="11.5"/>
        <rFont val="Times#20New#20Roman"/>
      </rPr>
      <t xml:space="preserve">Çok tehlikeli sınıfta yer alanlarda, çalışan başına ayda en az </t>
    </r>
    <r>
      <rPr>
        <b/>
        <sz val="11.5"/>
        <rFont val="Times New Roman"/>
        <family val="1"/>
        <charset val="162"/>
      </rPr>
      <t xml:space="preserve">15 </t>
    </r>
    <r>
      <rPr>
        <sz val="11.5"/>
        <rFont val="Times New Roman"/>
        <family val="1"/>
        <charset val="162"/>
      </rPr>
      <t>dakika.</t>
    </r>
  </si>
  <si>
    <r>
      <t xml:space="preserve">Ø </t>
    </r>
    <r>
      <rPr>
        <sz val="11.5"/>
        <rFont val="Times#20New#20Roman"/>
      </rPr>
      <t>Az tehlikeli sınıfta yer alan 2000 ve daha fazla çalışanı olan işyerlerinde her 2000 çalışan için tam</t>
    </r>
  </si>
  <si>
    <t>gün çalışacak en az bir işyeri hekimi görevlendirilir. Çalışan sayısının 2000 sayısının tam katlarından</t>
  </si>
  <si>
    <t>fazla olması durumunda geriye kalan çalışan sayısı göz önünde bulundurularak birinci fıkrada belirtilen</t>
  </si>
  <si>
    <t>kriterlere uygun yeteri kadar işyeri hekimi ek olarak görevlendirilir.</t>
  </si>
  <si>
    <r>
      <t xml:space="preserve">Ø </t>
    </r>
    <r>
      <rPr>
        <sz val="11.5"/>
        <rFont val="Times#20New#20Roman"/>
      </rPr>
      <t xml:space="preserve">Tehlikeli sınıfta yer alan </t>
    </r>
    <r>
      <rPr>
        <sz val="11.5"/>
        <rFont val="Times New Roman"/>
        <family val="1"/>
        <charset val="162"/>
      </rPr>
      <t xml:space="preserve">1000 </t>
    </r>
    <r>
      <rPr>
        <sz val="11.5"/>
        <rFont val="Times#20New#20Roman"/>
      </rPr>
      <t xml:space="preserve">ve daha fazla çalışanı olan işyerlerinde her </t>
    </r>
    <r>
      <rPr>
        <sz val="11.5"/>
        <rFont val="Times New Roman"/>
        <family val="1"/>
        <charset val="162"/>
      </rPr>
      <t xml:space="preserve">1000 </t>
    </r>
    <r>
      <rPr>
        <sz val="11.5"/>
        <rFont val="Times#20New#20Roman"/>
      </rPr>
      <t>çalışan için tam gün</t>
    </r>
  </si>
  <si>
    <r>
      <t xml:space="preserve">çalışacak en az bir işyeri hekimi görevlendirilir. Çalışan sayısının </t>
    </r>
    <r>
      <rPr>
        <sz val="11.5"/>
        <rFont val="Times New Roman"/>
        <family val="1"/>
        <charset val="162"/>
      </rPr>
      <t xml:space="preserve">1000 </t>
    </r>
    <r>
      <rPr>
        <sz val="11.5"/>
        <rFont val="Times#20New#20Roman"/>
      </rPr>
      <t>sayısının tam katlarından fazla</t>
    </r>
  </si>
  <si>
    <t>olması durumunda geriye kalan çalışan sayısı göz önünde bulundurularak birinci fıkrada belirtilen</t>
  </si>
  <si>
    <r>
      <t xml:space="preserve">kriterlere uygun yeteri kadar </t>
    </r>
    <r>
      <rPr>
        <sz val="11.5"/>
        <rFont val="Times#20New#20Roman"/>
      </rPr>
      <t>işyeri hekimi ek olarak görevlendirilir.</t>
    </r>
  </si>
  <si>
    <r>
      <t xml:space="preserve">Ø </t>
    </r>
    <r>
      <rPr>
        <sz val="11.5"/>
        <rFont val="Times#20New#20Roman"/>
      </rPr>
      <t xml:space="preserve">Çok tehlikeli sınıfta yer alan </t>
    </r>
    <r>
      <rPr>
        <sz val="11.5"/>
        <rFont val="Times New Roman"/>
        <family val="1"/>
        <charset val="162"/>
      </rPr>
      <t xml:space="preserve">750 </t>
    </r>
    <r>
      <rPr>
        <sz val="11.5"/>
        <rFont val="Times#20New#20Roman"/>
      </rPr>
      <t xml:space="preserve">ve daha fazla çalışanı olan işyerlerinde her </t>
    </r>
    <r>
      <rPr>
        <sz val="11.5"/>
        <rFont val="Times New Roman"/>
        <family val="1"/>
        <charset val="162"/>
      </rPr>
      <t xml:space="preserve">750 </t>
    </r>
    <r>
      <rPr>
        <sz val="11.5"/>
        <rFont val="Times#20New#20Roman"/>
      </rPr>
      <t>çalışan için tam gün</t>
    </r>
  </si>
  <si>
    <r>
      <t xml:space="preserve">çalışacak en az bir işyeri hekimi görevlendirilir. Çalışan sayısının </t>
    </r>
    <r>
      <rPr>
        <sz val="11.5"/>
        <rFont val="Times New Roman"/>
        <family val="1"/>
        <charset val="162"/>
      </rPr>
      <t xml:space="preserve">750 </t>
    </r>
    <r>
      <rPr>
        <sz val="11.5"/>
        <rFont val="Times#20New#20Roman"/>
      </rPr>
      <t>sayısının tam katlarından fazla</t>
    </r>
  </si>
  <si>
    <r>
      <t xml:space="preserve">Ø </t>
    </r>
    <r>
      <rPr>
        <sz val="11.5"/>
        <rFont val="Times#20New#20Roman"/>
      </rPr>
      <t>İşyeri hekiminin görevlendirilmesinde sözleşmede belirtilen süre kadar işyerinde hizmet sunulur.</t>
    </r>
  </si>
  <si>
    <t>Birden fazla işyeri ile kısmi süreli iş sözleşmesi yapıldığı takdirde bu işyerleri arasında yolda geçen</t>
  </si>
  <si>
    <t>süreler haftalık kanuni çalışma süresinden sayılmaz.</t>
  </si>
  <si>
    <r>
      <t xml:space="preserve">Ø </t>
    </r>
    <r>
      <rPr>
        <sz val="11.5"/>
        <rFont val="Times#20New#20Roman"/>
      </rPr>
      <t>Kamu kurum ve kuruluşlarında çalışan ve yöneticilik gö</t>
    </r>
    <r>
      <rPr>
        <sz val="11.5"/>
        <rFont val="Times New Roman"/>
        <family val="1"/>
        <charset val="162"/>
      </rPr>
      <t>revi bulunmayan tabipler ile aile hekimleri</t>
    </r>
  </si>
  <si>
    <t>hariç diğer işyerlerinde çalışan işyeri hekimleri tam gün çalıştığı işyeri dışında fazla çalışma yapamaz.</t>
  </si>
  <si>
    <t>MADDE 42</t>
  </si>
  <si>
    <r>
      <t>8.</t>
    </r>
    <r>
      <rPr>
        <b/>
        <sz val="11.5"/>
        <rFont val="Times#20New#20Roman,Bold"/>
      </rPr>
      <t>5. Diğer Sağlık Personelinin Görev, Yetki, Sorumluluk Ve Çalışma Süreleri</t>
    </r>
  </si>
  <si>
    <r>
      <t xml:space="preserve">8.5.1. </t>
    </r>
    <r>
      <rPr>
        <b/>
        <sz val="11.5"/>
        <rFont val="Times#20New#20Roman,Bold"/>
      </rPr>
      <t>Diğer sağlık personelinin görevleri</t>
    </r>
  </si>
  <si>
    <t>Diğer sağlık personeli işyeri hekimi ile birlikte çalışır.Diğer sağlık personelinin görevleri</t>
  </si>
  <si>
    <t>aşağıda belirtilmiştir:</t>
  </si>
  <si>
    <r>
      <t xml:space="preserve">Ø </t>
    </r>
    <r>
      <rPr>
        <sz val="11.5"/>
        <rFont val="Times#20New#20Roman"/>
      </rPr>
      <t>İş sağlığı ve güvenliği hizmetlerinin planlanması, değerlendirilmesi, izlenmesi ve yönlendirilmesinde</t>
    </r>
  </si>
  <si>
    <t>işyeri hekimi ile birlikte çalışmak, veri toplamak ve gerekli kayıtları tutmak.</t>
  </si>
  <si>
    <r>
      <t xml:space="preserve">Ø </t>
    </r>
    <r>
      <rPr>
        <sz val="11.5"/>
        <rFont val="Times#20New#20Roman"/>
      </rPr>
      <t>Çalışanların sağlık ve çalışma öykülerini işe giriş/periyodik muayene formuna yazmak ve işyeri</t>
    </r>
  </si>
  <si>
    <t>hekimi tarafından yapılan muayene sırasında hekime yardımcı olmak.</t>
  </si>
  <si>
    <r>
      <t xml:space="preserve">Ø </t>
    </r>
    <r>
      <rPr>
        <sz val="11.5"/>
        <rFont val="Times#20New#20Roman"/>
      </rPr>
      <t>Özel politika gerektiren grupların takip edilmesi ve gerekli sağlık muayenelerinin yaptırılmasını</t>
    </r>
  </si>
  <si>
    <t>sağlamak.</t>
  </si>
  <si>
    <r>
      <t xml:space="preserve">Ø </t>
    </r>
    <r>
      <rPr>
        <sz val="11.5"/>
        <rFont val="Times#20New#20Roman"/>
      </rPr>
      <t>İlk yardım hizmetlerinin organizasyonu ve yürütümünde işyeri hekimi ile birlikte çalışmak.</t>
    </r>
  </si>
  <si>
    <r>
      <t xml:space="preserve">Ø </t>
    </r>
    <r>
      <rPr>
        <sz val="11.5"/>
        <rFont val="Times#20New#20Roman"/>
      </rPr>
      <t>Çalışanların sağlık eğitiminde görev almak.</t>
    </r>
  </si>
  <si>
    <r>
      <t xml:space="preserve">Ø </t>
    </r>
    <r>
      <rPr>
        <sz val="11.5"/>
        <rFont val="Times#20New#20Roman"/>
      </rPr>
      <t>İşyeri bina ve eklentilerinin genel hijyen şartlarının sürekli izlenip denetlemesinde işyeri hekimiyle</t>
    </r>
  </si>
  <si>
    <t>birlikte çalışmak.</t>
  </si>
  <si>
    <r>
      <t xml:space="preserve">Ø </t>
    </r>
    <r>
      <rPr>
        <sz val="11.5"/>
        <rFont val="Times#20New#20Roman"/>
      </rPr>
      <t>İşyeri hekimince verilecek iş sağlığı ve güvenliği ile ilgili diğer görevleri yürütmek.</t>
    </r>
  </si>
  <si>
    <r>
      <t xml:space="preserve">Ø </t>
    </r>
    <r>
      <rPr>
        <sz val="11.5"/>
        <rFont val="Times#20New#20Roman"/>
      </rPr>
      <t>İşyerinde görevli çalışan temsilcisi ve destek elemanlarının çalışmalarına destek sağlamak ve bu</t>
    </r>
  </si>
  <si>
    <r>
      <t xml:space="preserve">8.5.2. </t>
    </r>
    <r>
      <rPr>
        <b/>
        <sz val="11.5"/>
        <rFont val="Times#20New#20Roman,Bold"/>
      </rPr>
      <t>Diğer sağlık personelinin yetkileri</t>
    </r>
  </si>
  <si>
    <t>İşyerinde görevli diğer sağlık personelinin yetkileri aşağıda belirtilmiştir:</t>
  </si>
  <si>
    <r>
      <t xml:space="preserve">Ø </t>
    </r>
    <r>
      <rPr>
        <sz val="11.5"/>
        <rFont val="Times#20New#20Roman"/>
      </rPr>
      <t>Görevi gereği işyerinin bütün bölümlerinde iş sağlığı ve güvenliği konusunda inceleme ve araştırma</t>
    </r>
  </si>
  <si>
    <r>
      <t xml:space="preserve">Ø </t>
    </r>
    <r>
      <rPr>
        <sz val="11.5"/>
        <rFont val="Times#20New#20Roman"/>
      </rPr>
      <t>Görevinin gerektirdiği konularda işveren ve işyeri hekiminin bilgisi dâhilinde ilgili kurum ve</t>
    </r>
  </si>
  <si>
    <t>kuruluşlarla işyerinin iç düzenlemelerine uygun olarak işbirliği yapmak.</t>
  </si>
  <si>
    <r>
      <t xml:space="preserve">Ø </t>
    </r>
    <r>
      <rPr>
        <sz val="11.5"/>
        <rFont val="Times New Roman"/>
        <family val="1"/>
        <charset val="162"/>
      </rPr>
      <t>Tam s</t>
    </r>
    <r>
      <rPr>
        <sz val="11.5"/>
        <rFont val="Times#20New#20Roman"/>
      </rPr>
      <t>üreli iş sözleşmesi ile görevlendirilen diğer sağlık personeli, çalıştığı işyeri ile ilgili mesleki</t>
    </r>
  </si>
  <si>
    <t>süresinden sayılır ve bu süreler sebebiyle diğer sağlık personelinin ücretinden herhangi bir kesinti yapılamaz.</t>
  </si>
  <si>
    <r>
      <t xml:space="preserve">8.5.3. </t>
    </r>
    <r>
      <rPr>
        <b/>
        <sz val="11.5"/>
        <rFont val="Times#20New#20Roman,Bold"/>
      </rPr>
      <t>Diğer sağlık personelinin yükümlülükleri</t>
    </r>
  </si>
  <si>
    <r>
      <t xml:space="preserve">Ø </t>
    </r>
    <r>
      <rPr>
        <sz val="11.5"/>
        <rFont val="Times#20New#20Roman"/>
      </rPr>
      <t>İşyerinde görevli diğer sağlık personeli, bu Yönetmelikte belirtilen görevlerini yaparken, işin normal</t>
    </r>
  </si>
  <si>
    <t>akışını mümkün olduğu kadar aksatmamak ve verimli bir çalışma ortamının sağlanmasına katkıda</t>
  </si>
  <si>
    <t>bulunmak, işverenin ve işyerinin meslek sırları, ekonomik ve ticari durumları hakkındaki bilgiler ile</t>
  </si>
  <si>
    <t>çalışanın kişisel sağlık dosyasındaki bilgileri gizli tutmakla yükümlüdürler.</t>
  </si>
  <si>
    <r>
      <t xml:space="preserve">Ø </t>
    </r>
    <r>
      <rPr>
        <sz val="11.5"/>
        <rFont val="Times#20New#20Roman"/>
      </rPr>
      <t>İşyerinde görevli diğer sağlık personeli, iş sağlığı ve güvenliği hizmetlerinin yürütülmesindeki</t>
    </r>
  </si>
  <si>
    <t>ihmallerinden dolayı, hizmet sundukları işverene karşı sorumludur.</t>
  </si>
  <si>
    <r>
      <t xml:space="preserve">Ø </t>
    </r>
    <r>
      <rPr>
        <sz val="11.5"/>
        <rFont val="Times#20New#20Roman"/>
      </rPr>
      <t>Diğer sağlık personeli, görevlendirildiği işyerinde iş sağlığı ve güvenliğine ilişkin tespit ve</t>
    </r>
  </si>
  <si>
    <t>tavsiyelerini işyeri hekimine iletmekle yükümlüdür.</t>
  </si>
  <si>
    <r>
      <t xml:space="preserve">8.5.4. </t>
    </r>
    <r>
      <rPr>
        <b/>
        <sz val="11.5"/>
        <rFont val="Times#20New#20Roman,Bold"/>
      </rPr>
      <t>Diğer sağlık personelinin çalışma süreleri</t>
    </r>
  </si>
  <si>
    <t>Diğer sağlık personeli, bu Yönetmelikte belirtilen görevlerini yerine getirmek için aşağıda</t>
  </si>
  <si>
    <t>belirtilen sürelerde görev yaparlar:</t>
  </si>
  <si>
    <r>
      <t xml:space="preserve">ü </t>
    </r>
    <r>
      <rPr>
        <sz val="11.5"/>
        <rFont val="Times#20New#20Roman"/>
      </rPr>
      <t>Çok tehlikeli sınıfta yer alan 10 ila 49 çalışanı olan işyerlerinde çalışan başına ayda en az</t>
    </r>
  </si>
  <si>
    <t>10 dakika.</t>
  </si>
  <si>
    <r>
      <t xml:space="preserve">ü </t>
    </r>
    <r>
      <rPr>
        <sz val="11.5"/>
        <rFont val="Times#20New#20Roman"/>
      </rPr>
      <t>Çok tehlikeli sınıfta yer alan 50 ila 249 çalışanı olan işyerlerinde çalışan başına ayda en</t>
    </r>
  </si>
  <si>
    <t>az 15 dakika.</t>
  </si>
  <si>
    <r>
      <t xml:space="preserve">ü </t>
    </r>
    <r>
      <rPr>
        <sz val="11.5"/>
        <rFont val="Times#20New#20Roman"/>
      </rPr>
      <t>Çok tehlikeli sınıfta yer alan 250 ve üzeri çalışanı olan işyerlerinde çalışan başına ayda</t>
    </r>
  </si>
  <si>
    <t>en az 20 dakika.</t>
  </si>
  <si>
    <t>Tam süreli işyeri hekiminin görevlendirildiği işyerlerinde, diğer sağlık personeli</t>
  </si>
  <si>
    <t>görevlendirilmesi şartı aranmaz. Ancak, iş sağlığı ve güvenliği hizmetlerinin daha etkin sunulması</t>
  </si>
  <si>
    <t>amacıyla bu işyerlerinde, işyeri hekiminin talebi ve işverenin uygun görmesi halinde diğer sağlık</t>
  </si>
  <si>
    <t>personeli görevlendirilebilir.</t>
  </si>
  <si>
    <r>
      <t>Diğer sağlık personelinin görevlendirilmesinde sözleşmede belirtilen süre kadar işyerin</t>
    </r>
    <r>
      <rPr>
        <sz val="11.5"/>
        <rFont val="Times New Roman"/>
        <family val="1"/>
        <charset val="162"/>
      </rPr>
      <t>de hizmet</t>
    </r>
  </si>
  <si>
    <t>sunulur. Birden fazla işyeri ile kısmi süreli iş sözleşmesi yapıldığı takdirde bu işyerleri arasında yolda</t>
  </si>
  <si>
    <t>geçen süreler haftalık kanuni çalışma süresinden sayılmaz.</t>
  </si>
  <si>
    <r>
      <t xml:space="preserve">DOKUZUNCU </t>
    </r>
    <r>
      <rPr>
        <b/>
        <sz val="11.5"/>
        <rFont val="Times#20New#20Roman,Bold"/>
      </rPr>
      <t>BÖLÜM</t>
    </r>
  </si>
  <si>
    <r>
      <t xml:space="preserve">İŞ SAĞLIĞI VE GÜVENLİĞİ (İSG) </t>
    </r>
    <r>
      <rPr>
        <b/>
        <sz val="11.5"/>
        <rFont val="Times New Roman"/>
        <family val="1"/>
        <charset val="162"/>
      </rPr>
      <t>KURULLARI</t>
    </r>
  </si>
  <si>
    <t>MADDE 43</t>
  </si>
  <si>
    <r>
      <t xml:space="preserve">9.1. </t>
    </r>
    <r>
      <rPr>
        <b/>
        <sz val="11.5"/>
        <rFont val="Times#20New#20Roman,Bold"/>
      </rPr>
      <t xml:space="preserve">İsg Kurullarının </t>
    </r>
    <r>
      <rPr>
        <b/>
        <sz val="11.5"/>
        <rFont val="Times New Roman"/>
        <family val="1"/>
        <charset val="162"/>
      </rPr>
      <t>Esas Ve Usulleri</t>
    </r>
  </si>
  <si>
    <r>
      <t xml:space="preserve">a. </t>
    </r>
    <r>
      <rPr>
        <sz val="11.5"/>
        <rFont val="Times New Roman"/>
        <family val="1"/>
        <charset val="162"/>
      </rPr>
      <t xml:space="preserve">50 ve daha fazla </t>
    </r>
    <r>
      <rPr>
        <sz val="11.5"/>
        <rFont val="Times#20New#20Roman"/>
      </rPr>
      <t xml:space="preserve">çalışanın olduğu </t>
    </r>
    <r>
      <rPr>
        <sz val="11.5"/>
        <rFont val="Times New Roman"/>
        <family val="1"/>
        <charset val="162"/>
      </rPr>
      <t xml:space="preserve">okul ve kurumlarda </t>
    </r>
    <r>
      <rPr>
        <sz val="11.5"/>
        <rFont val="Times#20New#20Roman"/>
      </rPr>
      <t xml:space="preserve">İSG </t>
    </r>
    <r>
      <rPr>
        <sz val="11.5"/>
        <rFont val="Times New Roman"/>
        <family val="1"/>
        <charset val="162"/>
      </rPr>
      <t xml:space="preserve">Kurulu </t>
    </r>
    <r>
      <rPr>
        <sz val="11.5"/>
        <rFont val="Times#20New#20Roman"/>
      </rPr>
      <t xml:space="preserve">oluşturulacaktır. </t>
    </r>
    <r>
      <rPr>
        <sz val="11.5"/>
        <rFont val="Times New Roman"/>
        <family val="1"/>
        <charset val="162"/>
      </rPr>
      <t>Kurulda yer</t>
    </r>
  </si>
  <si>
    <r>
      <t xml:space="preserve">alacak </t>
    </r>
    <r>
      <rPr>
        <sz val="11.5"/>
        <rFont val="Times#20New#20Roman"/>
      </rPr>
      <t xml:space="preserve">İş Sağlığı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Güvenliği Uzmanı İSG </t>
    </r>
    <r>
      <rPr>
        <sz val="11.5"/>
        <rFont val="Times New Roman"/>
        <family val="1"/>
        <charset val="162"/>
      </rPr>
      <t xml:space="preserve">Birimi </t>
    </r>
    <r>
      <rPr>
        <sz val="11.5"/>
        <rFont val="Times#20New#20Roman"/>
      </rPr>
      <t>tarafından görevlendirilecektir.</t>
    </r>
  </si>
  <si>
    <r>
      <t xml:space="preserve">Görevlendirmede </t>
    </r>
    <r>
      <rPr>
        <sz val="11.5"/>
        <rFont val="Times New Roman"/>
        <family val="1"/>
        <charset val="162"/>
      </rPr>
      <t xml:space="preserve">sertifika </t>
    </r>
    <r>
      <rPr>
        <sz val="11.5"/>
        <rFont val="Times#20New#20Roman"/>
      </rPr>
      <t xml:space="preserve">sınıfı </t>
    </r>
    <r>
      <rPr>
        <sz val="11.5"/>
        <rFont val="Times New Roman"/>
        <family val="1"/>
        <charset val="162"/>
      </rPr>
      <t xml:space="preserve">uygun </t>
    </r>
    <r>
      <rPr>
        <sz val="11.5"/>
        <rFont val="Times#20New#20Roman"/>
      </rPr>
      <t xml:space="preserve">olduğu </t>
    </r>
    <r>
      <rPr>
        <sz val="11.5"/>
        <rFont val="Times New Roman"/>
        <family val="1"/>
        <charset val="162"/>
      </rPr>
      <t xml:space="preserve">takdirde </t>
    </r>
    <r>
      <rPr>
        <sz val="11.5"/>
        <rFont val="Times#20New#20Roman"/>
      </rPr>
      <t xml:space="preserve">öncelikle </t>
    </r>
    <r>
      <rPr>
        <sz val="11.5"/>
        <rFont val="Times New Roman"/>
        <family val="1"/>
        <charset val="162"/>
      </rPr>
      <t xml:space="preserve">o okul ve kurumda </t>
    </r>
    <r>
      <rPr>
        <sz val="11.5"/>
        <rFont val="Times#20New#20Roman"/>
      </rPr>
      <t>bulunan iş</t>
    </r>
  </si>
  <si>
    <r>
      <t xml:space="preserve">güvenliği uzmanına görev </t>
    </r>
    <r>
      <rPr>
        <sz val="11.5"/>
        <rFont val="Times New Roman"/>
        <family val="1"/>
        <charset val="162"/>
      </rPr>
      <t xml:space="preserve">verilir. Birden fazla </t>
    </r>
    <r>
      <rPr>
        <sz val="11.5"/>
        <rFont val="Times#20New#20Roman"/>
      </rPr>
      <t xml:space="preserve">iş güvenliği uzmanı olduğu </t>
    </r>
    <r>
      <rPr>
        <sz val="11.5"/>
        <rFont val="Times New Roman"/>
        <family val="1"/>
        <charset val="162"/>
      </rPr>
      <t xml:space="preserve">takdirde </t>
    </r>
    <r>
      <rPr>
        <sz val="11.5"/>
        <rFont val="Times#20New#20Roman"/>
      </rPr>
      <t>öncelikle</t>
    </r>
  </si>
  <si>
    <r>
      <t xml:space="preserve">sertifika </t>
    </r>
    <r>
      <rPr>
        <sz val="11.5"/>
        <rFont val="Times#20New#20Roman"/>
      </rPr>
      <t xml:space="preserve">sınıfı </t>
    </r>
    <r>
      <rPr>
        <sz val="11.5"/>
        <rFont val="Times New Roman"/>
        <family val="1"/>
        <charset val="162"/>
      </rPr>
      <t xml:space="preserve">(A-B-C) </t>
    </r>
    <r>
      <rPr>
        <sz val="11.5"/>
        <rFont val="Times#20New#20Roman"/>
      </rPr>
      <t xml:space="preserve">dikkate alınır </t>
    </r>
    <r>
      <rPr>
        <sz val="11.5"/>
        <rFont val="Times New Roman"/>
        <family val="1"/>
        <charset val="162"/>
      </rPr>
      <t xml:space="preserve">daha sonra hizmet </t>
    </r>
    <r>
      <rPr>
        <sz val="11.5"/>
        <rFont val="Times#20New#20Roman"/>
      </rPr>
      <t xml:space="preserve">puanı üstünlüğü </t>
    </r>
    <r>
      <rPr>
        <sz val="11.5"/>
        <rFont val="Times New Roman"/>
        <family val="1"/>
        <charset val="162"/>
      </rPr>
      <t xml:space="preserve">esas </t>
    </r>
    <r>
      <rPr>
        <sz val="11.5"/>
        <rFont val="Times#20New#20Roman"/>
      </rPr>
      <t>alınır. İSG</t>
    </r>
  </si>
  <si>
    <r>
      <t xml:space="preserve">Biriminde yer alan </t>
    </r>
    <r>
      <rPr>
        <sz val="11.5"/>
        <rFont val="Times#20New#20Roman"/>
      </rPr>
      <t xml:space="preserve">İSG Uzmanı, görevlendirildiği çalışma </t>
    </r>
    <r>
      <rPr>
        <sz val="11.5"/>
        <rFont val="Times New Roman"/>
        <family val="1"/>
        <charset val="162"/>
      </rPr>
      <t xml:space="preserve">saatine denk </t>
    </r>
    <r>
      <rPr>
        <sz val="11.5"/>
        <rFont val="Times#20New#20Roman"/>
      </rPr>
      <t>düşen çalışan sayısına</t>
    </r>
  </si>
  <si>
    <r>
      <t xml:space="preserve">ulaşıncaya </t>
    </r>
    <r>
      <rPr>
        <sz val="11.5"/>
        <rFont val="Times New Roman"/>
        <family val="1"/>
        <charset val="162"/>
      </rPr>
      <t xml:space="preserve">kadar, birden fazla okul ve kurumda </t>
    </r>
    <r>
      <rPr>
        <sz val="11.5"/>
        <rFont val="Times#20New#20Roman"/>
      </rPr>
      <t>İSG kurullarında görevlendirilebilecektir.</t>
    </r>
  </si>
  <si>
    <r>
      <t xml:space="preserve">b. </t>
    </r>
    <r>
      <rPr>
        <sz val="11.5"/>
        <rFont val="Times#20New#20Roman"/>
      </rPr>
      <t xml:space="preserve">İl Millî Eğitim Müdürlüğü </t>
    </r>
    <r>
      <rPr>
        <sz val="11.5"/>
        <rFont val="Times New Roman"/>
        <family val="1"/>
        <charset val="162"/>
      </rPr>
      <t xml:space="preserve">Kurulunda </t>
    </r>
    <r>
      <rPr>
        <sz val="11.5"/>
        <rFont val="Times#20New#20Roman"/>
      </rPr>
      <t xml:space="preserve">görevlendirilen İş Güvenliği Uzmanları aynı </t>
    </r>
    <r>
      <rPr>
        <sz val="11.5"/>
        <rFont val="Times New Roman"/>
        <family val="1"/>
        <charset val="162"/>
      </rPr>
      <t xml:space="preserve">zamanda </t>
    </r>
    <r>
      <rPr>
        <sz val="11.5"/>
        <rFont val="Times#20New#20Roman"/>
      </rPr>
      <t>İSG</t>
    </r>
  </si>
  <si>
    <r>
      <t xml:space="preserve">Biriminde de </t>
    </r>
    <r>
      <rPr>
        <sz val="11.5"/>
        <rFont val="Times#20New#20Roman"/>
      </rPr>
      <t xml:space="preserve">görevli olacaklardır. İlçelere bağlı okul ve </t>
    </r>
    <r>
      <rPr>
        <sz val="11.5"/>
        <rFont val="Times New Roman"/>
        <family val="1"/>
        <charset val="162"/>
      </rPr>
      <t xml:space="preserve">kurumlarda </t>
    </r>
    <r>
      <rPr>
        <sz val="11.5"/>
        <rFont val="Times#20New#20Roman"/>
      </rPr>
      <t xml:space="preserve">İSG </t>
    </r>
    <r>
      <rPr>
        <sz val="11.5"/>
        <rFont val="Times New Roman"/>
        <family val="1"/>
        <charset val="162"/>
      </rPr>
      <t xml:space="preserve">Kurulunda </t>
    </r>
    <r>
      <rPr>
        <sz val="11.5"/>
        <rFont val="Times#20New#20Roman"/>
      </rPr>
      <t>görevlendirilen</t>
    </r>
  </si>
  <si>
    <r>
      <t xml:space="preserve">İSG Uzmanları, görevlendirildikleri İSG </t>
    </r>
    <r>
      <rPr>
        <sz val="11.5"/>
        <rFont val="Times New Roman"/>
        <family val="1"/>
        <charset val="162"/>
      </rPr>
      <t xml:space="preserve">Kurul </t>
    </r>
    <r>
      <rPr>
        <sz val="11.5"/>
        <rFont val="Times#20New#20Roman"/>
      </rPr>
      <t xml:space="preserve">toplantı raporlarını </t>
    </r>
    <r>
      <rPr>
        <sz val="11.5"/>
        <rFont val="Times New Roman"/>
        <family val="1"/>
        <charset val="162"/>
      </rPr>
      <t xml:space="preserve">ve </t>
    </r>
    <r>
      <rPr>
        <sz val="11.5"/>
        <rFont val="Times#20New#20Roman"/>
      </rPr>
      <t xml:space="preserve">yaptıkları çalışmaların </t>
    </r>
    <r>
      <rPr>
        <sz val="11.5"/>
        <rFont val="Times New Roman"/>
        <family val="1"/>
        <charset val="162"/>
      </rPr>
      <t>birer</t>
    </r>
  </si>
  <si>
    <r>
      <t xml:space="preserve">örneklerini İSG Birimlerine göndereceklerdir. Düzenli </t>
    </r>
    <r>
      <rPr>
        <sz val="11.5"/>
        <rFont val="Times New Roman"/>
        <family val="1"/>
        <charset val="162"/>
      </rPr>
      <t xml:space="preserve">olarak </t>
    </r>
    <r>
      <rPr>
        <sz val="11.5"/>
        <rFont val="Times#20New#20Roman"/>
      </rPr>
      <t>İSGB toplantılarına katılacaklardır.</t>
    </r>
  </si>
  <si>
    <r>
      <t xml:space="preserve">c. </t>
    </r>
    <r>
      <rPr>
        <sz val="11.5"/>
        <rFont val="Times#20New#20Roman"/>
      </rPr>
      <t>İhtiyaç duyulması halinde İlçe Millî Eğitim Müdürlüklerine bağlı okullarda kurulan iş sağlığı ve</t>
    </r>
  </si>
  <si>
    <t>güvenliği kurulları arasında koordinasyon ve bilgi alış verişi İlçe Millî Eğitim Müdürü tarafından</t>
  </si>
  <si>
    <t>sağlanır. İşveren (İlçe Millî Eğitim Müdürü), birden çok işyerinin her birinde kurulacak kurulların</t>
  </si>
  <si>
    <t>çalışma usullerini düzenlemek, iş ve görüş birliğini sağlamak amacıyla bu okul/kurumlara ait iş</t>
  </si>
  <si>
    <t>sağlığı ve güvenliği ile ilgili raporların, en az üç ayda bir, ilgili teknik eleman ve uzmanlarca</t>
  </si>
  <si>
    <t>incelenmesini sağlar. Ayrıca bu raporları göz önünde tutarak alınması gereken tedbirleri tespit eder</t>
  </si>
  <si>
    <t>ve uygulanmasını sağlar.</t>
  </si>
  <si>
    <r>
      <t xml:space="preserve">9.1.1. </t>
    </r>
    <r>
      <rPr>
        <b/>
        <sz val="11.5"/>
        <rFont val="Times#20New#20Roman,Bold"/>
      </rPr>
      <t>İşverenin yükümlülüğü</t>
    </r>
  </si>
  <si>
    <r>
      <t xml:space="preserve">Elli ve daha fazla </t>
    </r>
    <r>
      <rPr>
        <sz val="11.5"/>
        <rFont val="Times#20New#20Roman"/>
      </rPr>
      <t>çalışanın bulunduğu ve altı aydan fazla süren sürekli işlerin</t>
    </r>
  </si>
  <si>
    <t>yapıldığı işyerlerinde işveren, iş sağlığı ve güvenliği ile ilgili çalışmalarda bulunmak üzere kurul</t>
  </si>
  <si>
    <t>oluşturur.</t>
  </si>
  <si>
    <r>
      <t>A</t>
    </r>
    <r>
      <rPr>
        <sz val="11.5"/>
        <rFont val="Times#20New#20Roman"/>
      </rPr>
      <t>ynı çalışma alanında birden fazla işverenin bulunması ve bu işverenlerce birden fazla kurulun</t>
    </r>
  </si>
  <si>
    <t>oluşturulması hâlinde işverenler, birbirlerinin çalışmalarını etkileyebilecek kurul kararları hakkında</t>
  </si>
  <si>
    <t>diğer işverenleri bilgilendirir.</t>
  </si>
  <si>
    <r>
      <t xml:space="preserve">İşverenler, iş sağlığı ve güvenliği mevzuatına uygun kurul kararlarını </t>
    </r>
    <r>
      <rPr>
        <sz val="11.5"/>
        <rFont val="Times New Roman"/>
        <family val="1"/>
        <charset val="162"/>
      </rPr>
      <t>uygular.</t>
    </r>
  </si>
  <si>
    <r>
      <t xml:space="preserve">9.1.2. </t>
    </r>
    <r>
      <rPr>
        <b/>
        <sz val="11.5"/>
        <rFont val="Times#20New#20Roman,Bold"/>
      </rPr>
      <t>Kurulun oluşumu</t>
    </r>
  </si>
  <si>
    <t>Kurul aşağıda belirtilen kişilerden oluşur:</t>
  </si>
  <si>
    <r>
      <t xml:space="preserve">Ø </t>
    </r>
    <r>
      <rPr>
        <sz val="11.5"/>
        <rFont val="Times#20New#20Roman"/>
      </rPr>
      <t>İşveren veya işveren vekili,</t>
    </r>
  </si>
  <si>
    <r>
      <t xml:space="preserve">Ø </t>
    </r>
    <r>
      <rPr>
        <sz val="11.5"/>
        <rFont val="Times#20New#20Roman"/>
      </rPr>
      <t>İş güvenliği uzmanı,</t>
    </r>
  </si>
  <si>
    <r>
      <t xml:space="preserve">Ø </t>
    </r>
    <r>
      <rPr>
        <sz val="11.5"/>
        <rFont val="Times#20New#20Roman"/>
      </rPr>
      <t>İşyeri hekimi,</t>
    </r>
  </si>
  <si>
    <r>
      <t xml:space="preserve">Ø </t>
    </r>
    <r>
      <rPr>
        <sz val="11.5"/>
        <rFont val="Times#20New#20Roman"/>
      </rPr>
      <t>İnsan kaynakları, personel, sosyal işler veya idari ve mali işleri yürütmekle görevli bir kişi,</t>
    </r>
  </si>
  <si>
    <r>
      <t xml:space="preserve">Ø </t>
    </r>
    <r>
      <rPr>
        <sz val="11.5"/>
        <rFont val="Times#20New#20Roman"/>
      </rPr>
      <t>Bulunması halinde sivil savunma uzmanı,</t>
    </r>
  </si>
  <si>
    <r>
      <t xml:space="preserve">Ø </t>
    </r>
    <r>
      <rPr>
        <sz val="11.5"/>
        <rFont val="Times#20New#20Roman"/>
      </rPr>
      <t xml:space="preserve">Bulunması </t>
    </r>
    <r>
      <rPr>
        <sz val="11.5"/>
        <rFont val="Times New Roman"/>
        <family val="1"/>
        <charset val="162"/>
      </rPr>
      <t xml:space="preserve">halinde formen, </t>
    </r>
    <r>
      <rPr>
        <sz val="11.5"/>
        <rFont val="Times#20New#20Roman"/>
      </rPr>
      <t xml:space="preserve">ustabaşı </t>
    </r>
    <r>
      <rPr>
        <sz val="11.5"/>
        <rFont val="Times New Roman"/>
        <family val="1"/>
        <charset val="162"/>
      </rPr>
      <t>veya usta,</t>
    </r>
  </si>
  <si>
    <r>
      <t xml:space="preserve">Ø </t>
    </r>
    <r>
      <rPr>
        <sz val="11.5"/>
        <rFont val="Times#20New#20Roman"/>
      </rPr>
      <t xml:space="preserve">Çalışan temsilcisi, işyerinde birden çok çalışan temsilcisi olması halinde baş </t>
    </r>
    <r>
      <rPr>
        <sz val="11.5"/>
        <rFont val="Times New Roman"/>
        <family val="1"/>
        <charset val="162"/>
      </rPr>
      <t>temsilci.</t>
    </r>
  </si>
  <si>
    <t>Kurulun başkanı işveren veya işveren vekili, kurulun sekreteri ise iş güvenliği</t>
  </si>
  <si>
    <t>uzmanıdır. İş güvenliği uzmanının tam zamanlı çalışma zorunluluğu olmayan işyerlerinde ise kurul</t>
  </si>
  <si>
    <t>sekretaryası; insan kaynakları, personel, sosyal işler veya idari ve mali işleri yürütmekle görevli bir kişi</t>
  </si>
  <si>
    <t>tarafından yürütülür.</t>
  </si>
  <si>
    <r>
      <t xml:space="preserve">9.1.3. </t>
    </r>
    <r>
      <rPr>
        <b/>
        <sz val="11.5"/>
        <rFont val="Times#20New#20Roman,Bold"/>
      </rPr>
      <t>Eğitim</t>
    </r>
  </si>
  <si>
    <t>İşveren tarafından, kurulun üyelerine ve yedeklerine iş sağlığı ve güvenliği konularında eğitim</t>
  </si>
  <si>
    <r>
      <t xml:space="preserve">verilmesi sağlanır. Kurul üyelerinin ve yedeklerinin eğitimleri asgari aşağıdaki konuları </t>
    </r>
    <r>
      <rPr>
        <sz val="11.5"/>
        <rFont val="Times New Roman"/>
        <family val="1"/>
        <charset val="162"/>
      </rPr>
      <t>kapsar;</t>
    </r>
  </si>
  <si>
    <r>
      <t xml:space="preserve">Ø </t>
    </r>
    <r>
      <rPr>
        <sz val="11.5"/>
        <rFont val="Times#20New#20Roman"/>
      </rPr>
      <t>Kurulun görev ve yetkileri,</t>
    </r>
  </si>
  <si>
    <r>
      <t xml:space="preserve">Ø </t>
    </r>
    <r>
      <rPr>
        <sz val="11.5"/>
        <rFont val="Times#20New#20Roman"/>
      </rPr>
      <t>İş sağlığı ve güvenliği konularında ulusal mevzuat ve standartlar,</t>
    </r>
  </si>
  <si>
    <r>
      <t xml:space="preserve">Ø </t>
    </r>
    <r>
      <rPr>
        <sz val="11.5"/>
        <rFont val="Times#20New#20Roman"/>
      </rPr>
      <t xml:space="preserve">Sıkça rastlanan iş kazaları </t>
    </r>
    <r>
      <rPr>
        <sz val="11.5"/>
        <rFont val="Times New Roman"/>
        <family val="1"/>
        <charset val="162"/>
      </rPr>
      <t>ve tehlikeli vak</t>
    </r>
    <r>
      <rPr>
        <sz val="11.5"/>
        <rFont val="Times#20New#20Roman"/>
      </rPr>
      <t>aların nedenleri,</t>
    </r>
  </si>
  <si>
    <r>
      <t xml:space="preserve">Ø </t>
    </r>
    <r>
      <rPr>
        <sz val="11.5"/>
        <rFont val="Times#20New#20Roman"/>
      </rPr>
      <t xml:space="preserve">İş </t>
    </r>
    <r>
      <rPr>
        <sz val="11.5"/>
        <rFont val="Times New Roman"/>
        <family val="1"/>
        <charset val="162"/>
      </rPr>
      <t>hijyeninin temel ilkeleri,</t>
    </r>
  </si>
  <si>
    <r>
      <t xml:space="preserve">Ø </t>
    </r>
    <r>
      <rPr>
        <sz val="11.5"/>
        <rFont val="Times#20New#20Roman"/>
      </rPr>
      <t>İletişim teknikleri,</t>
    </r>
  </si>
  <si>
    <r>
      <t xml:space="preserve">Ø </t>
    </r>
    <r>
      <rPr>
        <sz val="11.5"/>
        <rFont val="Times New Roman"/>
        <family val="1"/>
        <charset val="162"/>
      </rPr>
      <t xml:space="preserve">Acil durum </t>
    </r>
    <r>
      <rPr>
        <sz val="11.5"/>
        <rFont val="Times#20New#20Roman"/>
      </rPr>
      <t>önlemleri,</t>
    </r>
  </si>
  <si>
    <r>
      <t xml:space="preserve">Ø </t>
    </r>
    <r>
      <rPr>
        <sz val="11.5"/>
        <rFont val="Times#20New#20Roman"/>
      </rPr>
      <t>Meslek hastalıkları,</t>
    </r>
  </si>
  <si>
    <r>
      <t xml:space="preserve">Ø </t>
    </r>
    <r>
      <rPr>
        <sz val="11.5"/>
        <rFont val="Times#20New#20Roman"/>
      </rPr>
      <t>İşyerlerine ait özel riskler,</t>
    </r>
  </si>
  <si>
    <r>
      <t xml:space="preserve">Ø </t>
    </r>
    <r>
      <rPr>
        <sz val="11.5"/>
        <rFont val="Times#20New#20Roman"/>
      </rPr>
      <t>Risk değerlendirmesi.</t>
    </r>
  </si>
  <si>
    <r>
      <t xml:space="preserve">9.1.4. </t>
    </r>
    <r>
      <rPr>
        <b/>
        <sz val="11.5"/>
        <rFont val="Times#20New#20Roman,Bold"/>
      </rPr>
      <t>Görev ve Y</t>
    </r>
    <r>
      <rPr>
        <b/>
        <sz val="11.5"/>
        <rFont val="Times New Roman"/>
        <family val="1"/>
        <charset val="162"/>
      </rPr>
      <t>etkiler</t>
    </r>
  </si>
  <si>
    <r>
      <t xml:space="preserve">(1) </t>
    </r>
    <r>
      <rPr>
        <sz val="11.5"/>
        <rFont val="Times#20New#20Roman"/>
      </rPr>
      <t>Kurulun görev ve yetkileri şunlardır;</t>
    </r>
  </si>
  <si>
    <r>
      <t xml:space="preserve">Ø </t>
    </r>
    <r>
      <rPr>
        <sz val="11.5"/>
        <rFont val="Times#20New#20Roman"/>
      </rPr>
      <t>İşyerinin niteliğine uygun bir iş sağlığı ve güvenliği iç yönerge taslağı hazırlamak, işverenin veya</t>
    </r>
  </si>
  <si>
    <r>
      <t xml:space="preserve">işveren vekilinin onayına sunmak ve yönergenin uygulanmasını </t>
    </r>
    <r>
      <rPr>
        <sz val="11.5"/>
        <rFont val="Times New Roman"/>
        <family val="1"/>
        <charset val="162"/>
      </rPr>
      <t>izlemek, izleme</t>
    </r>
  </si>
  <si>
    <t>sonuçlarını rapor haline getirip alınması gereken tedbirleri belirlemek ve kurul gündemine almak,</t>
  </si>
  <si>
    <r>
      <t xml:space="preserve">Ø </t>
    </r>
    <r>
      <rPr>
        <sz val="11.5"/>
        <rFont val="Times#20New#20Roman"/>
      </rPr>
      <t>İş sağlığı ve güvenliği konularında o işyerinde çalışanlara yol göstermek,</t>
    </r>
  </si>
  <si>
    <r>
      <t xml:space="preserve">Ø </t>
    </r>
    <r>
      <rPr>
        <sz val="11.5"/>
        <rFont val="Times#20New#20Roman"/>
      </rPr>
      <t>İşyerinde iş sağlığı ve güvenliğine ilişkin tehlikeleri ve önlemleri değerlendirmek, tedbirleri</t>
    </r>
  </si>
  <si>
    <t>belirlemek, işveren veya işveren vekiline bildirimde bulunmak,</t>
  </si>
  <si>
    <r>
      <t xml:space="preserve">Ø </t>
    </r>
    <r>
      <rPr>
        <sz val="11.5"/>
        <rFont val="Times#20New#20Roman"/>
      </rPr>
      <t xml:space="preserve">İşyerinde meydana gelen her iş kazası ve işyerinde meydana gelen ancak iş kazası </t>
    </r>
    <r>
      <rPr>
        <sz val="11.5"/>
        <rFont val="Times New Roman"/>
        <family val="1"/>
        <charset val="162"/>
      </rPr>
      <t>olarak</t>
    </r>
  </si>
  <si>
    <r>
      <t xml:space="preserve">değerlendirilmeyen işyeri ya da iş ekipmanının zarara uğratma potansiyeli olan olayları </t>
    </r>
    <r>
      <rPr>
        <sz val="11.5"/>
        <rFont val="Times New Roman"/>
        <family val="1"/>
        <charset val="162"/>
      </rPr>
      <t>veya</t>
    </r>
  </si>
  <si>
    <r>
      <t xml:space="preserve">meslek hastalığında yahut iş sağlığı ve güvenliği ile ilgili bir tehlike halinde gerekli araştırma </t>
    </r>
    <r>
      <rPr>
        <sz val="11.5"/>
        <rFont val="Times New Roman"/>
        <family val="1"/>
        <charset val="162"/>
      </rPr>
      <t>ve</t>
    </r>
  </si>
  <si>
    <t>incelemeyi yapmak, alınması gereken tedbirleri bir raporla tespit ederek işveren veya işveren</t>
  </si>
  <si>
    <t>vekiline vermek,</t>
  </si>
  <si>
    <r>
      <t xml:space="preserve">Ø </t>
    </r>
    <r>
      <rPr>
        <sz val="11.5"/>
        <rFont val="Times#20New#20Roman"/>
      </rPr>
      <t>İşyerinde iş sağlığı ve güvenliği eğitim ve öğretimini planlamak, bu konu ve kurallarla ilgili</t>
    </r>
  </si>
  <si>
    <t>programları hazırlamak, işveren veya işveren vekilinin onayına sunmak ve bu programların</t>
  </si>
  <si>
    <t>uygulanmasını izlemek ve eksiklik görülmesi halinde geri bildirimde bulunmak,</t>
  </si>
  <si>
    <r>
      <t xml:space="preserve">Ø </t>
    </r>
    <r>
      <rPr>
        <sz val="11.5"/>
        <rFont val="Times#20New#20Roman"/>
      </rPr>
      <t>İşyerinde yapılacak bakım ve onarım çalışmalarında gerekli güvenlik tedbirlerini planlamak ve bu</t>
    </r>
  </si>
  <si>
    <r>
      <t xml:space="preserve">tedbirlerin uygulamalarını </t>
    </r>
    <r>
      <rPr>
        <sz val="11.5"/>
        <rFont val="Times New Roman"/>
        <family val="1"/>
        <charset val="162"/>
      </rPr>
      <t>kontrol etmek,</t>
    </r>
  </si>
  <si>
    <r>
      <t xml:space="preserve">Ø </t>
    </r>
    <r>
      <rPr>
        <sz val="11.5"/>
        <rFont val="Times#20New#20Roman"/>
      </rPr>
      <t>İşyerinde yangın, doğal afet, sabotaj ve benzeri tehlikeler için alınan tedbirlerin yeterliliğini ve</t>
    </r>
  </si>
  <si>
    <r>
      <t xml:space="preserve">ekiplerin </t>
    </r>
    <r>
      <rPr>
        <sz val="11.5"/>
        <rFont val="Times#20New#20Roman"/>
      </rPr>
      <t xml:space="preserve">çalışmalarını </t>
    </r>
    <r>
      <rPr>
        <sz val="11.5"/>
        <rFont val="Times New Roman"/>
        <family val="1"/>
        <charset val="162"/>
      </rPr>
      <t>izlemek,</t>
    </r>
  </si>
  <si>
    <r>
      <t xml:space="preserve">Ø </t>
    </r>
    <r>
      <rPr>
        <sz val="11.5"/>
        <rFont val="Times#20New#20Roman"/>
      </rPr>
      <t>İşyerinin iş sağlığı ve güvenliği durumuyla ilgili yıllık bir rapor hazırlamak, o</t>
    </r>
  </si>
  <si>
    <t>yılki çalışmaları değerlendirmek, elde edilen tecrübeye göre ertesi yılın çalışma programında yer</t>
  </si>
  <si>
    <t>alacak hususları değerlendirerek belirlemek ve işverene teklifte bulunmak,</t>
  </si>
  <si>
    <r>
      <t xml:space="preserve">Ø </t>
    </r>
    <r>
      <rPr>
        <sz val="11.5"/>
        <rFont val="Times#20New#20Roman"/>
      </rPr>
      <t xml:space="preserve">6331 sayılı İş Sağlığı ve Güvenliği Kanununun 13 üncü </t>
    </r>
    <r>
      <rPr>
        <sz val="11.5"/>
        <rFont val="Times New Roman"/>
        <family val="1"/>
        <charset val="162"/>
      </rPr>
      <t xml:space="preserve">maddesinde belirtilen </t>
    </r>
    <r>
      <rPr>
        <sz val="11.5"/>
        <rFont val="Times#20New#20Roman"/>
      </rPr>
      <t>çalışmaktan</t>
    </r>
  </si>
  <si>
    <r>
      <t xml:space="preserve">kaçınma hakkı </t>
    </r>
    <r>
      <rPr>
        <sz val="11.5"/>
        <rFont val="Times New Roman"/>
        <family val="1"/>
        <charset val="162"/>
      </rPr>
      <t>talepleri ile ilgili acilen toplanarak karar vermek,</t>
    </r>
  </si>
  <si>
    <r>
      <t xml:space="preserve">Ø </t>
    </r>
    <r>
      <rPr>
        <sz val="11.5"/>
        <rFont val="Times#20New#20Roman"/>
      </rPr>
      <t xml:space="preserve">İşyerinde teknoloji, iş </t>
    </r>
    <r>
      <rPr>
        <sz val="11.5"/>
        <rFont val="Times New Roman"/>
        <family val="1"/>
        <charset val="162"/>
      </rPr>
      <t xml:space="preserve">organizasyonu, </t>
    </r>
    <r>
      <rPr>
        <sz val="11.5"/>
        <rFont val="Times#20New#20Roman"/>
      </rPr>
      <t xml:space="preserve">çalışma şartları, sosyal ilişkiler ve çalışma ortamı </t>
    </r>
    <r>
      <rPr>
        <sz val="11.5"/>
        <rFont val="Times New Roman"/>
        <family val="1"/>
        <charset val="162"/>
      </rPr>
      <t>ile ilgili</t>
    </r>
  </si>
  <si>
    <r>
      <t xml:space="preserve">faktörlerin etkilerini kapsayan tutarlı </t>
    </r>
    <r>
      <rPr>
        <sz val="11.5"/>
        <rFont val="Times New Roman"/>
        <family val="1"/>
        <charset val="162"/>
      </rPr>
      <t xml:space="preserve">ve genel bir </t>
    </r>
    <r>
      <rPr>
        <sz val="11.5"/>
        <rFont val="Times#20New#20Roman"/>
      </rPr>
      <t>önleme politikası geliştirmeye</t>
    </r>
  </si>
  <si>
    <t>yönelik çalışmalar yapmak.</t>
  </si>
  <si>
    <r>
      <t xml:space="preserve">(2) </t>
    </r>
    <r>
      <rPr>
        <sz val="11.5"/>
        <rFont val="Times New Roman"/>
        <family val="1"/>
        <charset val="162"/>
      </rPr>
      <t xml:space="preserve">Kurul </t>
    </r>
    <r>
      <rPr>
        <sz val="11.5"/>
        <rFont val="Times#20New#20Roman"/>
      </rPr>
      <t>üyeleri “İş Sağlığı ve Güvenliği Kurulları Hakkında Yönetmelik” hükümleri nedeni ile</t>
    </r>
  </si>
  <si>
    <r>
      <t xml:space="preserve">kendilerine verilen görevleri yapmalarından dolayı hakları kısıtlanamaz, kötü davranış </t>
    </r>
    <r>
      <rPr>
        <sz val="11.5"/>
        <rFont val="Times New Roman"/>
        <family val="1"/>
        <charset val="162"/>
      </rPr>
      <t>ve muameleye</t>
    </r>
  </si>
  <si>
    <t>maruz kalamazlar.</t>
  </si>
  <si>
    <r>
      <t xml:space="preserve">9.1.5. </t>
    </r>
    <r>
      <rPr>
        <b/>
        <sz val="11.5"/>
        <rFont val="Times#20New#20Roman,Bold"/>
      </rPr>
      <t xml:space="preserve">Çalışma </t>
    </r>
    <r>
      <rPr>
        <b/>
        <sz val="11.5"/>
        <rFont val="Times New Roman"/>
        <family val="1"/>
        <charset val="162"/>
      </rPr>
      <t>Usulleri</t>
    </r>
  </si>
  <si>
    <r>
      <t xml:space="preserve">Ø </t>
    </r>
    <r>
      <rPr>
        <sz val="11.5"/>
        <rFont val="Times New Roman"/>
        <family val="1"/>
        <charset val="162"/>
      </rPr>
      <t xml:space="preserve">Kurul inceleme, izleme </t>
    </r>
    <r>
      <rPr>
        <sz val="11.5"/>
        <rFont val="Times#20New#20Roman"/>
      </rPr>
      <t>ve uyarmayı öngören bir düzen içinde ve aşağıdaki esasları göz önünde</t>
    </r>
  </si>
  <si>
    <r>
      <t xml:space="preserve">bulundurarak </t>
    </r>
    <r>
      <rPr>
        <sz val="11.5"/>
        <rFont val="Times#20New#20Roman"/>
      </rPr>
      <t>çalışır.</t>
    </r>
  </si>
  <si>
    <r>
      <t xml:space="preserve">Ø </t>
    </r>
    <r>
      <rPr>
        <sz val="11.5"/>
        <rFont val="Times#20New#20Roman"/>
      </rPr>
      <t xml:space="preserve">Kurullar ayda en az bir kere toplanır. Ancak kurul, işyerinin tehlike sınıfını </t>
    </r>
    <r>
      <rPr>
        <sz val="11.5"/>
        <rFont val="Times New Roman"/>
        <family val="1"/>
        <charset val="162"/>
      </rPr>
      <t>dikkate alarak,</t>
    </r>
  </si>
  <si>
    <r>
      <t>tehlikeli işyerlerinde bu sürenin iki ay, az tehlikeli işyerlerinde i</t>
    </r>
    <r>
      <rPr>
        <sz val="11.5"/>
        <rFont val="Times New Roman"/>
        <family val="1"/>
        <charset val="162"/>
      </rPr>
      <t xml:space="preserve">se </t>
    </r>
    <r>
      <rPr>
        <sz val="11.5"/>
        <rFont val="Times#20New#20Roman"/>
      </rPr>
      <t xml:space="preserve">üç </t>
    </r>
    <r>
      <rPr>
        <sz val="11.5"/>
        <rFont val="Times New Roman"/>
        <family val="1"/>
        <charset val="162"/>
      </rPr>
      <t>ay olarak belirlenmesine</t>
    </r>
  </si>
  <si>
    <t>karar verebilir.</t>
  </si>
  <si>
    <r>
      <t xml:space="preserve">Ø </t>
    </r>
    <r>
      <rPr>
        <sz val="11.5"/>
        <rFont val="Times#20New#20Roman"/>
      </rPr>
      <t>Toplantının gündemi, yeri, günü ve saati toplantıdan en az kırk sekiz saat önce kurul üyelerine</t>
    </r>
  </si>
  <si>
    <t>bildirilir. Gündem, sorunların ve varsa iş sağlığı ve güvenliğine ilişkin projelerin önem sırasına</t>
  </si>
  <si>
    <r>
      <t>göre belirlen</t>
    </r>
    <r>
      <rPr>
        <sz val="11.5"/>
        <rFont val="Times New Roman"/>
        <family val="1"/>
        <charset val="162"/>
      </rPr>
      <t xml:space="preserve">ir. Kurul </t>
    </r>
    <r>
      <rPr>
        <sz val="11.5"/>
        <rFont val="Times#20New#20Roman"/>
      </rPr>
      <t>üyeleri gündemde değişiklik isteyebilirler. Bu istek kurulca uygun</t>
    </r>
  </si>
  <si>
    <t>görüldüğünde gündem buna göre değiştirilir.</t>
  </si>
  <si>
    <r>
      <t xml:space="preserve">Ø </t>
    </r>
    <r>
      <rPr>
        <sz val="11.5"/>
        <rFont val="Times#20New#20Roman"/>
      </rPr>
      <t xml:space="preserve">Ölümlü, uzuv kayıplı veya ağır iş kazası </t>
    </r>
    <r>
      <rPr>
        <sz val="11.5"/>
        <rFont val="Times New Roman"/>
        <family val="1"/>
        <charset val="162"/>
      </rPr>
      <t xml:space="preserve">halleri veya </t>
    </r>
    <r>
      <rPr>
        <sz val="11.5"/>
        <rFont val="Times#20New#20Roman"/>
      </rPr>
      <t>özel bir tedbiri gerektiren önemli hallerde</t>
    </r>
  </si>
  <si>
    <r>
      <t xml:space="preserve">kurul </t>
    </r>
    <r>
      <rPr>
        <sz val="11.5"/>
        <rFont val="Times#20New#20Roman"/>
      </rPr>
      <t>üyelerinden herhangi biri kurulu olağanüstü toplantıya çağırabilir. Bu konudaki tekliflerin</t>
    </r>
  </si>
  <si>
    <t>kurul başkanına veya sekreterine yapılması gerekir. Toplantı zamanı, konunun ivedilik</t>
  </si>
  <si>
    <r>
      <t xml:space="preserve">ve </t>
    </r>
    <r>
      <rPr>
        <sz val="11.5"/>
        <rFont val="Times#20New#20Roman"/>
      </rPr>
      <t>önemine göre tespit olunur.</t>
    </r>
  </si>
  <si>
    <r>
      <t xml:space="preserve">Ø </t>
    </r>
    <r>
      <rPr>
        <sz val="11.5"/>
        <rFont val="Times#20New#20Roman"/>
      </rPr>
      <t>Kurul toplantılarının günlük çalışma saatleri içinde yapılması asıldır. Kurulun toplantılarında</t>
    </r>
  </si>
  <si>
    <t>geçecek süreler günlük çalışma süresinden sayılır.</t>
  </si>
  <si>
    <r>
      <t xml:space="preserve">Ø </t>
    </r>
    <r>
      <rPr>
        <sz val="11.5"/>
        <rFont val="Times New Roman"/>
        <family val="1"/>
        <charset val="162"/>
      </rPr>
      <t xml:space="preserve">Kurul, </t>
    </r>
    <r>
      <rPr>
        <sz val="11.5"/>
        <rFont val="Times#20New#20Roman"/>
      </rPr>
      <t>üye tam sayısının salt çoğunluğu ile işveren veya işveren vekili başkanlığında toplanır ve</t>
    </r>
  </si>
  <si>
    <r>
      <t>katılanların salt çoğunluğu ile karar alır. Çekimser oy kullanılamaz. Oyların eşitliği ha</t>
    </r>
    <r>
      <rPr>
        <sz val="11.5"/>
        <rFont val="Times New Roman"/>
        <family val="1"/>
        <charset val="162"/>
      </rPr>
      <t>linde</t>
    </r>
  </si>
  <si>
    <r>
      <t xml:space="preserve">başkanın oyu kararı </t>
    </r>
    <r>
      <rPr>
        <sz val="11.5"/>
        <rFont val="Times New Roman"/>
        <family val="1"/>
        <charset val="162"/>
      </rPr>
      <t xml:space="preserve">belirler. </t>
    </r>
    <r>
      <rPr>
        <sz val="11.5"/>
        <rFont val="Times#20New#20Roman"/>
      </rPr>
      <t>Çoğunluğun sağlanamadığı veya başka bir nedenle toplantının</t>
    </r>
  </si>
  <si>
    <t>yapılmadığı hallerde durumu belirten bir tutanak düzenlenir.</t>
  </si>
  <si>
    <r>
      <t xml:space="preserve">Ø </t>
    </r>
    <r>
      <rPr>
        <sz val="11.5"/>
        <rFont val="Times#20New#20Roman"/>
      </rPr>
      <t>Her toplantıda, görüşülen konularla ilgili alınan kararları içeren bir tutanak düzenlenir. Tutanak,</t>
    </r>
  </si>
  <si>
    <t>toplantıya katılan başkan ve üyeler tarafından imzalanır. İmza altına alınan kararlar herhangi bir</t>
  </si>
  <si>
    <t>işleme gerek kalmaksızın işverene bildirilmiş sayılır. İmzalı tutanak ve kararlar sırasıyla özel</t>
  </si>
  <si>
    <t>dosyasında saklanır.</t>
  </si>
  <si>
    <r>
      <t xml:space="preserve">Ø </t>
    </r>
    <r>
      <rPr>
        <sz val="11.5"/>
        <rFont val="Times#20New#20Roman"/>
      </rPr>
      <t>Toplantıda alınan kararlar gereği yapı</t>
    </r>
    <r>
      <rPr>
        <sz val="11.5"/>
        <rFont val="Times New Roman"/>
        <family val="1"/>
        <charset val="162"/>
      </rPr>
      <t xml:space="preserve">lmak </t>
    </r>
    <r>
      <rPr>
        <sz val="11.5"/>
        <rFont val="Times#20New#20Roman"/>
      </rPr>
      <t>üzere ilgililere duyurulur. Ayrıca çalışanlara</t>
    </r>
  </si>
  <si>
    <t>duyurulması faydalı görülen konular işyerinde ilân edilir.</t>
  </si>
  <si>
    <r>
      <t xml:space="preserve">Ø </t>
    </r>
    <r>
      <rPr>
        <sz val="11.5"/>
        <rFont val="Times#20New#20Roman"/>
      </rPr>
      <t>Her toplantıda, önceki toplantıya ilişkin kararlar ve bunlarla ilgili uygulamalar hakkında başkan</t>
    </r>
  </si>
  <si>
    <t>veya kurulun sekreteri tarafından kurula gerekli bilgi verilir ve gündeme geçilir.</t>
  </si>
  <si>
    <r>
      <t xml:space="preserve">Ø </t>
    </r>
    <r>
      <rPr>
        <sz val="11.5"/>
        <rFont val="Times#20New#20Roman"/>
      </rPr>
      <t>Kurulca işyerinde ilân edilen kararlar işverenleri ve çalışanları bağlar.</t>
    </r>
  </si>
  <si>
    <r>
      <t xml:space="preserve">Ø </t>
    </r>
    <r>
      <rPr>
        <sz val="11.5"/>
        <rFont val="Times#20New#20Roman"/>
      </rPr>
      <t xml:space="preserve">Kurul, 6331 sayılı İş Sağlığı ve Güvenliği Kanununun 13 üncü </t>
    </r>
    <r>
      <rPr>
        <sz val="11.5"/>
        <rFont val="Times New Roman"/>
        <family val="1"/>
        <charset val="162"/>
      </rPr>
      <t xml:space="preserve">maddesinde belirtilen </t>
    </r>
    <r>
      <rPr>
        <sz val="11.5"/>
        <rFont val="Times#20New#20Roman"/>
      </rPr>
      <t>çalışmaktan</t>
    </r>
  </si>
  <si>
    <t>kaçınma hakkı taleplerinde birinci fıkranın (a) bendine göre belirlenen süre dikkate alınmaksızın</t>
  </si>
  <si>
    <r>
      <t xml:space="preserve">acilen toplanır. Toplantıda alınan karar çalışan ve çalışan temsilcisine yazılı olarak tebliğ </t>
    </r>
    <r>
      <rPr>
        <sz val="11.5"/>
        <rFont val="Times New Roman"/>
        <family val="1"/>
        <charset val="162"/>
      </rPr>
      <t>edilir.</t>
    </r>
  </si>
  <si>
    <r>
      <t xml:space="preserve">9.1.6. </t>
    </r>
    <r>
      <rPr>
        <b/>
        <sz val="11.5"/>
        <rFont val="Times#20New#20Roman,Bold"/>
      </rPr>
      <t>İşverenin veya işveren vekilinin kurula ilişkin genel yükümlülüğü</t>
    </r>
  </si>
  <si>
    <t>İşveren veya işveren vekili, kurul için gerekli toplantı yeri, araç ve gereçleri sağlar.</t>
  </si>
  <si>
    <t>İşveren veya işveren vekili, kurulca hazırlanan toplantı tutanaklarını, kaza ve diğer vakaların</t>
  </si>
  <si>
    <t>inceleme raporlarını ve kurulca işyerinde yapılan denetim sonuçlarına ait kurul raporlarını,</t>
  </si>
  <si>
    <t>iş müfettişlerinin incelemesini sağlamak amacıyla, işyerinde bulundurur.</t>
  </si>
  <si>
    <r>
      <t>9.1.7. Kurulun Y</t>
    </r>
    <r>
      <rPr>
        <b/>
        <sz val="11.5"/>
        <rFont val="Times#20New#20Roman,Bold"/>
      </rPr>
      <t>ükümlülüğü</t>
    </r>
  </si>
  <si>
    <t>Kurullar, yapacakları tekliflerde, bulunacakları tavsiyelerde ve verecekleri kararlarda işyerinin</t>
  </si>
  <si>
    <t>durumunu ve işverenin olanaklarını göz önünde bulundururlar.</t>
  </si>
  <si>
    <r>
      <t xml:space="preserve">Kurul </t>
    </r>
    <r>
      <rPr>
        <sz val="11.5"/>
        <rFont val="Times#20New#20Roman"/>
      </rPr>
      <t xml:space="preserve">üyeleri, görevleri nedeniyle işyerlerinin yapım ve üretim teknikleri, ticari sırları </t>
    </r>
    <r>
      <rPr>
        <sz val="11.5"/>
        <rFont val="Times New Roman"/>
        <family val="1"/>
        <charset val="162"/>
      </rPr>
      <t>ve</t>
    </r>
  </si>
  <si>
    <t>ekonomik durumları hakkında gördükleri ve öğrendiklerini gizli tutmak zorundadırlar.</t>
  </si>
  <si>
    <t>Kurullar, iş sağlığı ve güvenliği yönünden teftiş yapmaya yetkili Bakanlık iş müfettişlerine</t>
  </si>
  <si>
    <t>işyerlerinde yapacakları teftiş ve incelemelerde kolaylık sağlamak ve yardımcı olmakla yükümlüdür.</t>
  </si>
  <si>
    <r>
      <t xml:space="preserve">9.1.8. </t>
    </r>
    <r>
      <rPr>
        <b/>
        <sz val="11.5"/>
        <rFont val="Times#20New#20Roman,Bold"/>
      </rPr>
      <t>Çalışanların yükümlülüğü</t>
    </r>
  </si>
  <si>
    <t>Çalışanlar sağlık ve güvenliğin korunması ve geliştirilmesi amacıyla iş sağlığı ve güvenliği</t>
  </si>
  <si>
    <t>kurullarınca konulan kurallar, yasaklar ile alınan karar ve tedbirlere uymak zorundadırlar.</t>
  </si>
  <si>
    <t>İşyerinde iş sağlığı ve güvenliği tedbirlerinin belirlenmesi, uygulanması ve alınan tedbirlere</t>
  </si>
  <si>
    <r>
      <t xml:space="preserve">uyulması </t>
    </r>
    <r>
      <rPr>
        <sz val="11.5"/>
        <rFont val="Times New Roman"/>
        <family val="1"/>
        <charset val="162"/>
      </rPr>
      <t xml:space="preserve">hususunda </t>
    </r>
    <r>
      <rPr>
        <sz val="11.5"/>
        <rFont val="Times#20New#20Roman"/>
      </rPr>
      <t>çalışanlar kurullarla işbirliği yaparlar.</t>
    </r>
  </si>
  <si>
    <t>Kurullar tarafından alınan kararlar veya uygulamada karşılaştıkları güçlükler</t>
  </si>
  <si>
    <r>
      <t xml:space="preserve">hakkında çalışanlar çalışan temsilcileri aracılığı </t>
    </r>
    <r>
      <rPr>
        <sz val="11.5"/>
        <rFont val="Times New Roman"/>
        <family val="1"/>
        <charset val="162"/>
      </rPr>
      <t>ile kurula bilgi verirler.</t>
    </r>
  </si>
  <si>
    <r>
      <t xml:space="preserve">9.2. </t>
    </r>
    <r>
      <rPr>
        <b/>
        <sz val="11.5"/>
        <rFont val="Times#20New#20Roman,Bold"/>
      </rPr>
      <t>İl ve İlçe Mîlli Eğitim Müdürlüğü İş Sağlığı ve Güvenliği Koordinasyon Kurulları</t>
    </r>
  </si>
  <si>
    <t>İl ve İlçe Milli Eğitim Müdürlükleri ile okul ve kurumlarda ki işveren/işveren vekilleri</t>
  </si>
  <si>
    <t>arasındaki koordinasyonu, bilgi alışverişini sağlamak amacıyla İş Sağlığı ve Güvenliği</t>
  </si>
  <si>
    <t>Koordinasyon kurulları kurulur.</t>
  </si>
  <si>
    <r>
      <t xml:space="preserve">9.2.1. </t>
    </r>
    <r>
      <rPr>
        <b/>
        <sz val="11.5"/>
        <rFont val="Times#20New#20Roman,Bold"/>
      </rPr>
      <t>İl Mîlli Eğitim Müdürlüğü İş Sağlığı ve Güvenliği Koordinasyon K</t>
    </r>
    <r>
      <rPr>
        <b/>
        <sz val="11.5"/>
        <rFont val="Times New Roman"/>
        <family val="1"/>
        <charset val="162"/>
      </rPr>
      <t>urulu</t>
    </r>
  </si>
  <si>
    <t>İl Milli Eğitim Müdürlüğü İş Sağlığı ve Güvenliği Koordinasyon Kurul aşağıda belirtilen</t>
  </si>
  <si>
    <t>kişilerden oluşur:</t>
  </si>
  <si>
    <r>
      <t xml:space="preserve">1. </t>
    </r>
    <r>
      <rPr>
        <sz val="11.5"/>
        <rFont val="Times#20New#20Roman"/>
      </rPr>
      <t>İşveren veya işveren vekili,</t>
    </r>
  </si>
  <si>
    <r>
      <t xml:space="preserve">2. </t>
    </r>
    <r>
      <rPr>
        <sz val="11.5"/>
        <rFont val="Times#20New#20Roman"/>
      </rPr>
      <t>Destek Hizmetlerinden sorumlu Müdür Yardımcısı,</t>
    </r>
  </si>
  <si>
    <r>
      <t xml:space="preserve">3. </t>
    </r>
    <r>
      <rPr>
        <sz val="11.5"/>
        <rFont val="Times#20New#20Roman"/>
      </rPr>
      <t>İnşaat Emlak Hizmetlerinden sorumlu Müdür Yardımcısı,</t>
    </r>
  </si>
  <si>
    <r>
      <t xml:space="preserve">4. Strateji </t>
    </r>
    <r>
      <rPr>
        <sz val="11.5"/>
        <rFont val="Times#20New#20Roman"/>
      </rPr>
      <t>Geliştirme Hizmetlerinden sorumlu Müdür Yardımcısı,</t>
    </r>
  </si>
  <si>
    <r>
      <t xml:space="preserve">5. </t>
    </r>
    <r>
      <rPr>
        <sz val="11.5"/>
        <rFont val="Times#20New#20Roman"/>
      </rPr>
      <t>Mesleki Teknik Eğitim Hizmetlerinden sorumlu Müdür Yardımcısı,</t>
    </r>
  </si>
  <si>
    <r>
      <t xml:space="preserve">6. </t>
    </r>
    <r>
      <rPr>
        <sz val="11.5"/>
        <rFont val="Times#20New#20Roman"/>
      </rPr>
      <t>Hukuki işlerden sorumlu bir avukat,</t>
    </r>
  </si>
  <si>
    <r>
      <t xml:space="preserve">7. </t>
    </r>
    <r>
      <rPr>
        <sz val="11.5"/>
        <rFont val="Times#20New#20Roman"/>
      </rPr>
      <t>İş güvenliği uzmanı,</t>
    </r>
  </si>
  <si>
    <r>
      <t xml:space="preserve">8. </t>
    </r>
    <r>
      <rPr>
        <sz val="11.5"/>
        <rFont val="Times#20New#20Roman"/>
      </rPr>
      <t>İşyeri hekimi,</t>
    </r>
  </si>
  <si>
    <r>
      <t xml:space="preserve">9. </t>
    </r>
    <r>
      <rPr>
        <sz val="11.5"/>
        <rFont val="Times#20New#20Roman"/>
      </rPr>
      <t>Sivil savunma uzmanı,</t>
    </r>
  </si>
  <si>
    <r>
      <t xml:space="preserve">10. </t>
    </r>
    <r>
      <rPr>
        <sz val="11.5"/>
        <rFont val="Times#20New#20Roman"/>
      </rPr>
      <t>Eğitim kolunda yetkili sendika temsilcisi.</t>
    </r>
  </si>
  <si>
    <r>
      <t xml:space="preserve">9.2.2. </t>
    </r>
    <r>
      <rPr>
        <b/>
        <sz val="11.5"/>
        <rFont val="Times#20New#20Roman,Bold"/>
      </rPr>
      <t>İlçe Milli Eğitim Müdürlüğü İş Sağlığı ve Güvenliği Koordinasyon Kurulu</t>
    </r>
  </si>
  <si>
    <r>
      <t xml:space="preserve">2. </t>
    </r>
    <r>
      <rPr>
        <sz val="11.5"/>
        <rFont val="Times#20New#20Roman"/>
      </rPr>
      <t>Destek Hizmetlerinden sorumlu Şube Müdürü,</t>
    </r>
  </si>
  <si>
    <r>
      <t xml:space="preserve">3. </t>
    </r>
    <r>
      <rPr>
        <sz val="11.5"/>
        <rFont val="Times#20New#20Roman"/>
      </rPr>
      <t>Mesleki Teknik Eğitim Hizmetlerinden sorumlu Şube Müdürü,</t>
    </r>
  </si>
  <si>
    <r>
      <t xml:space="preserve">4. Mesleki ve Teknik </t>
    </r>
    <r>
      <rPr>
        <sz val="11.5"/>
        <rFont val="Times#20New#20Roman"/>
      </rPr>
      <t>Anadolu Liselerinden görevlendirilmiş bir Müdür</t>
    </r>
  </si>
  <si>
    <r>
      <t xml:space="preserve">5. </t>
    </r>
    <r>
      <rPr>
        <sz val="11.5"/>
        <rFont val="Times#20New#20Roman"/>
      </rPr>
      <t>İş güvenliği uzmanı,</t>
    </r>
  </si>
  <si>
    <r>
      <t xml:space="preserve">6. </t>
    </r>
    <r>
      <rPr>
        <sz val="11.5"/>
        <rFont val="Times#20New#20Roman"/>
      </rPr>
      <t>İşyeri hekimi,</t>
    </r>
  </si>
  <si>
    <r>
      <t xml:space="preserve">7. </t>
    </r>
    <r>
      <rPr>
        <sz val="11.5"/>
        <rFont val="Times#20New#20Roman"/>
      </rPr>
      <t>Sivil savunma uzmanı,</t>
    </r>
    <r>
      <rPr>
        <sz val="11.5"/>
        <rFont val="Times New Roman"/>
        <family val="1"/>
        <charset val="162"/>
      </rPr>
      <t>(Varsa)</t>
    </r>
  </si>
  <si>
    <r>
      <t xml:space="preserve">8. </t>
    </r>
    <r>
      <rPr>
        <sz val="11.5"/>
        <rFont val="Times#20New#20Roman"/>
      </rPr>
      <t>Eğitim kolunda yetkili sendika temsilcisi.</t>
    </r>
  </si>
  <si>
    <r>
      <t xml:space="preserve">9.3. </t>
    </r>
    <r>
      <rPr>
        <b/>
        <sz val="15.5"/>
        <rFont val="Times#20New#20Roman,Bold"/>
      </rPr>
      <t xml:space="preserve">Okul/Kurumların Niteliklerine Göre İş Sağlığı ve Güvenliği </t>
    </r>
    <r>
      <rPr>
        <b/>
        <sz val="15.5"/>
        <rFont val="Times New Roman"/>
        <family val="1"/>
        <charset val="162"/>
      </rPr>
      <t>Kurullar</t>
    </r>
    <r>
      <rPr>
        <b/>
        <sz val="15.5"/>
        <rFont val="Times#20New#20Roman,Bold"/>
      </rPr>
      <t>ı</t>
    </r>
  </si>
  <si>
    <r>
      <t xml:space="preserve">MESLEKİ VE TEKNİK ANADOLU LİSESİ </t>
    </r>
    <r>
      <rPr>
        <b/>
        <sz val="10.5"/>
        <rFont val="Times New Roman"/>
        <family val="1"/>
        <charset val="162"/>
      </rPr>
      <t xml:space="preserve">/ </t>
    </r>
    <r>
      <rPr>
        <b/>
        <sz val="10.5"/>
        <rFont val="Times#20New#20Roman,Bold"/>
      </rPr>
      <t>MESLEKİ EĞİTİM MERKEZLERİ/İŞ OKULLARI</t>
    </r>
  </si>
  <si>
    <t>İSG KURULU</t>
  </si>
  <si>
    <t>İş Sağlığı ve Güvenliği Kurulu</t>
  </si>
  <si>
    <t>(50 ve Üzeri çalışanı olan okullar için)</t>
  </si>
  <si>
    <r>
      <t xml:space="preserve">              Görev                          Alanı                    Adı Soyadı                     </t>
    </r>
    <r>
      <rPr>
        <b/>
        <i/>
        <sz val="10.5"/>
        <rFont val="Times New Roman"/>
        <family val="1"/>
        <charset val="162"/>
      </rPr>
      <t>T.C. Kimlik No</t>
    </r>
  </si>
  <si>
    <r>
      <t>ANADOLU</t>
    </r>
    <r>
      <rPr>
        <b/>
        <sz val="10.5"/>
        <rFont val="Times#20New#20Roman,Bold"/>
      </rPr>
      <t>, FEN VE İMAM HATİP LİSELERİ MÜDÜRLÜĞÜ</t>
    </r>
  </si>
  <si>
    <t>İSG İşlerinden Sorumlu Md. Yrd.</t>
  </si>
  <si>
    <t>Çalışan BaşTemsilcisi (Atanmış veya</t>
  </si>
  <si>
    <t>Seçilmiş)</t>
  </si>
  <si>
    <t>Sivil savunma kulübü öğrt.</t>
  </si>
  <si>
    <t>Okul rehber öğretmeni (atama yolu ile)</t>
  </si>
  <si>
    <t>Okul Aile Birliği Başkanı</t>
  </si>
  <si>
    <t>ORTAOKUL MÜDÜRLÜĞÜ İSG KURULU</t>
  </si>
  <si>
    <t>Sivil savunma kulübü öğrt</t>
  </si>
  <si>
    <t>. Okul Aile Birliği Başkanı</t>
  </si>
  <si>
    <t>İLKOKUL MÜDÜRLÜĞÜ İSG KURULU</t>
  </si>
  <si>
    <t>İLKOKUL/ORTAOKUL TEK BİNA VEYA KAMPÜS İÇİNDE İSE İSG</t>
  </si>
  <si>
    <t>KURULU</t>
  </si>
  <si>
    <t>İşveren/İşveren Vekili (Müdüler)</t>
  </si>
  <si>
    <t>İSG İşlerinden Sorumlu Md. Yardımcıları</t>
  </si>
  <si>
    <t>İlkokul Öğretmenler Zümre Başkanları</t>
  </si>
  <si>
    <r>
      <t>Fen Bilgisi Dersi Zümre Başk.</t>
    </r>
    <r>
      <rPr>
        <i/>
        <sz val="10.5"/>
        <rFont val="Times New Roman"/>
        <family val="1"/>
        <charset val="162"/>
      </rPr>
      <t>(ortaokul)</t>
    </r>
  </si>
  <si>
    <t>Çalışan BaşTemsilcisi (Atanmış veya Seçilmiş)</t>
  </si>
  <si>
    <r>
      <t xml:space="preserve">Okul rehber </t>
    </r>
    <r>
      <rPr>
        <i/>
        <sz val="10.5"/>
        <rFont val="Times#20New#20Roman,Italic"/>
      </rPr>
      <t xml:space="preserve">öğretmenleri </t>
    </r>
    <r>
      <rPr>
        <i/>
        <sz val="10.5"/>
        <rFont val="Times New Roman"/>
        <family val="1"/>
        <charset val="162"/>
      </rPr>
      <t>(atama yolu ile)</t>
    </r>
  </si>
  <si>
    <t>Okul Aile Birliği Başkanları</t>
  </si>
  <si>
    <t>ANAOKUL MÜDÜRLÜĞÜ İSG KURULU</t>
  </si>
  <si>
    <r>
      <t xml:space="preserve">Okul rehber </t>
    </r>
    <r>
      <rPr>
        <i/>
        <sz val="10.5"/>
        <rFont val="Times#20New#20Roman,Italic"/>
      </rPr>
      <t>öğretmeni (atama yolu ile)</t>
    </r>
  </si>
  <si>
    <t>HALK EĞİTİMİ MERKEZİ/OLGUNLAŞMA ENSTİTÜSÜ/BİLİM</t>
  </si>
  <si>
    <t>SANAT MERKEZİ</t>
  </si>
  <si>
    <t>Kadrolu Usta Eğitici(Atanmış veya seçilmiş)</t>
  </si>
  <si>
    <t>ÖĞRETMENEVİ VE ASO MÜDÜRLÜĞÜ İSG KURULU</t>
  </si>
  <si>
    <t>İşci statüsünde çalışan temsilci</t>
  </si>
  <si>
    <r>
      <t xml:space="preserve">ONUNCU </t>
    </r>
    <r>
      <rPr>
        <b/>
        <sz val="11.5"/>
        <rFont val="Times#20New#20Roman,Bold"/>
      </rPr>
      <t>BÖLÜM</t>
    </r>
  </si>
  <si>
    <t>SAĞLIK RAPORLARI, İŞ KAZALARI VE MESLEK HASTALIKLARI</t>
  </si>
  <si>
    <t>MADDE 44</t>
  </si>
  <si>
    <r>
      <t xml:space="preserve">10.1. </t>
    </r>
    <r>
      <rPr>
        <b/>
        <sz val="11.5"/>
        <rFont val="Times#20New#20Roman,Bold"/>
      </rPr>
      <t>İş Kazası ve Meslek Hastalıklarının Kayıt ve Bildirimi</t>
    </r>
  </si>
  <si>
    <r>
      <t xml:space="preserve">10.1.1. </t>
    </r>
    <r>
      <rPr>
        <b/>
        <sz val="11.5"/>
        <rFont val="Times#20New#20Roman,Bold"/>
      </rPr>
      <t>İlçe İşveren veya İşveren Vekili</t>
    </r>
  </si>
  <si>
    <r>
      <t xml:space="preserve">Ø </t>
    </r>
    <r>
      <rPr>
        <sz val="11.5"/>
        <rFont val="Times#20New#20Roman"/>
      </rPr>
      <t>Bütün iş kazaları ve meslek hastalıkları ile ilgili evrakları düzenler, kayıtlarını tutar ve ilgili</t>
    </r>
  </si>
  <si>
    <r>
      <t xml:space="preserve">kurumlara bildirilmek üzere en kısa sürede </t>
    </r>
    <r>
      <rPr>
        <b/>
        <sz val="11.5"/>
        <rFont val="Times#20New#20Roman,Bold"/>
      </rPr>
      <t xml:space="preserve">Destek Hizmetleri Şubesine </t>
    </r>
    <r>
      <rPr>
        <sz val="11.5"/>
        <rFont val="Times New Roman"/>
        <family val="1"/>
        <charset val="162"/>
      </rPr>
      <t>bildirir.</t>
    </r>
  </si>
  <si>
    <r>
      <t xml:space="preserve">Ø </t>
    </r>
    <r>
      <rPr>
        <sz val="11.5"/>
        <rFont val="Times#20New#20Roman"/>
      </rPr>
      <t>İşyerinde meydana gelen ancak yaralanma veya ölüme neden olmadığı halde işyeri ya da iş</t>
    </r>
  </si>
  <si>
    <t>ekipmanının zarara uğramasına yol açan veya çalışan, işyeri ya da iş ekipmanını zarara uğratma</t>
  </si>
  <si>
    <t>potansiyeli olan olayları inceleyerek bunlar ile ilgili raporları düzenler.</t>
  </si>
  <si>
    <r>
      <t xml:space="preserve">Ø </t>
    </r>
    <r>
      <rPr>
        <sz val="11.5"/>
        <rFont val="Times#20New#20Roman"/>
      </rPr>
      <t>İş kazası veya meslek hastalığı sonrası analiz çizelgesi düzenler</t>
    </r>
  </si>
  <si>
    <r>
      <t xml:space="preserve">Ø </t>
    </r>
    <r>
      <rPr>
        <sz val="11.5"/>
        <rFont val="Times#20New#20Roman"/>
      </rPr>
      <t>İş Kazalarının Millî Eğitim Bakanlığının ilgili birimine bildirilmesi için rapor düzenler.</t>
    </r>
  </si>
  <si>
    <r>
      <t xml:space="preserve">Ø </t>
    </r>
    <r>
      <rPr>
        <sz val="11.5"/>
        <rFont val="Times#20New#20Roman"/>
      </rPr>
      <t>İşveren ve İşveren Vekilleri iş kazası olduğunda İş Güvenliği Uzmanına ve İşyeri Hekimine Bilgi verir.</t>
    </r>
  </si>
  <si>
    <r>
      <t xml:space="preserve">10.1.2. </t>
    </r>
    <r>
      <rPr>
        <b/>
        <sz val="11.5"/>
        <rFont val="Times#20New#20Roman,Bold"/>
      </rPr>
      <t>Verilen bilgi doğrultusunda İş Güvenliği Uzmanı ve İşyeri Hekimi;</t>
    </r>
  </si>
  <si>
    <r>
      <t xml:space="preserve">Ø </t>
    </r>
    <r>
      <rPr>
        <sz val="11.5"/>
        <rFont val="Times New Roman"/>
        <family val="1"/>
        <charset val="162"/>
      </rPr>
      <t>Risk Analizini yeniler.</t>
    </r>
  </si>
  <si>
    <r>
      <t xml:space="preserve">Ø </t>
    </r>
    <r>
      <rPr>
        <sz val="11.5"/>
        <rFont val="Times#20New#20Roman"/>
      </rPr>
      <t xml:space="preserve">İş Kazası meydana gelen yer ile ilgili gerekli araştırma ve incelemeyi yapar, alınması </t>
    </r>
    <r>
      <rPr>
        <sz val="11.5"/>
        <rFont val="Times New Roman"/>
        <family val="1"/>
        <charset val="162"/>
      </rPr>
      <t>gereken</t>
    </r>
  </si>
  <si>
    <t>tedbirleri bir raporla tespit ederek işveren veya işveren vekiline verir,</t>
  </si>
  <si>
    <r>
      <t xml:space="preserve">Ø </t>
    </r>
    <r>
      <rPr>
        <sz val="11.5"/>
        <rFont val="Times#20New#20Roman"/>
      </rPr>
      <t>Eğitim kazaları olan yerler için İş Sağlığı ve Güvenliği yeterli olmayan makine, teçhizat v</t>
    </r>
    <r>
      <rPr>
        <sz val="11.5"/>
        <rFont val="Times New Roman"/>
        <family val="1"/>
        <charset val="162"/>
      </rPr>
      <t>e</t>
    </r>
  </si>
  <si>
    <t>benzeri demirbaşlar hakkında İş Güvenliği Uzmanı ve İşverenin seçeceği yetkin kişilerden</t>
  </si>
  <si>
    <t>oluşturulacak Komisyon marifetiyle tutanak tutulur ve bu malzemelerin tamir ve bakım imkânı</t>
  </si>
  <si>
    <t>yok ise hurdaya ayrılması sağlanır.</t>
  </si>
  <si>
    <r>
      <t xml:space="preserve">Ø </t>
    </r>
    <r>
      <rPr>
        <sz val="11.5"/>
        <rFont val="Times#20New#20Roman"/>
      </rPr>
      <t>İş Sağlığı ve Güvenliği Kurul üyeleri</t>
    </r>
    <r>
      <rPr>
        <sz val="11.5"/>
        <rFont val="Times New Roman"/>
        <family val="1"/>
        <charset val="162"/>
      </rPr>
      <t xml:space="preserve">nden herhangi biri; </t>
    </r>
    <r>
      <rPr>
        <sz val="11.5"/>
        <rFont val="Times#20New#20Roman"/>
      </rPr>
      <t>ölümlü, uzuv kayıplı veya ağır</t>
    </r>
  </si>
  <si>
    <r>
      <t xml:space="preserve">iş kazası </t>
    </r>
    <r>
      <rPr>
        <sz val="11.5"/>
        <rFont val="Times New Roman"/>
        <family val="1"/>
        <charset val="162"/>
      </rPr>
      <t xml:space="preserve">hallerinde veya </t>
    </r>
    <r>
      <rPr>
        <sz val="11.5"/>
        <rFont val="Times#20New#20Roman"/>
      </rPr>
      <t>özel bir tedbiri gerektiren önemli hallerde kurul üyelerini</t>
    </r>
  </si>
  <si>
    <t>olağanüstü toplantıya çağırmak için kurul başkanına veya kurul sekreterine toplanı teklif eder.</t>
  </si>
  <si>
    <t>Toplantı zamanı, konunun ivedilik ve önemine göre tespit olunur.</t>
  </si>
  <si>
    <r>
      <t xml:space="preserve">10.1.3. </t>
    </r>
    <r>
      <rPr>
        <b/>
        <sz val="11.5"/>
        <rFont val="Times#20New#20Roman,Bold"/>
      </rPr>
      <t>Destek Hizmetleri Şubesi</t>
    </r>
    <r>
      <rPr>
        <b/>
        <sz val="11.5"/>
        <rFont val="Times New Roman"/>
        <family val="1"/>
        <charset val="162"/>
      </rPr>
      <t>;</t>
    </r>
  </si>
  <si>
    <t>İl Millî Eğitim Müdürlüğü bünyesinde çalışan personelin iş kazası geçirmesi halinde,</t>
  </si>
  <si>
    <r>
      <t xml:space="preserve">aşağıdaki belirtilen sürede </t>
    </r>
    <r>
      <rPr>
        <b/>
        <sz val="11.5"/>
        <rFont val="Times#20New#20Roman,Bold"/>
      </rPr>
      <t xml:space="preserve">Sosyal Güvenlik Kurumuna </t>
    </r>
    <r>
      <rPr>
        <sz val="11.5"/>
        <rFont val="Times New Roman"/>
        <family val="1"/>
        <charset val="162"/>
      </rPr>
      <t>bildirimde bulunur.</t>
    </r>
  </si>
  <si>
    <r>
      <t xml:space="preserve">a. </t>
    </r>
    <r>
      <rPr>
        <sz val="11.5"/>
        <rFont val="Times#20New#20Roman"/>
      </rPr>
      <t xml:space="preserve">İş kazalarını kazadan </t>
    </r>
    <r>
      <rPr>
        <sz val="11.5"/>
        <rFont val="Times New Roman"/>
        <family val="1"/>
        <charset val="162"/>
      </rPr>
      <t xml:space="preserve">sonraki </t>
    </r>
    <r>
      <rPr>
        <b/>
        <sz val="11.5"/>
        <rFont val="Times#20New#20Roman,Bold"/>
      </rPr>
      <t xml:space="preserve">3 (üç) </t>
    </r>
    <r>
      <rPr>
        <sz val="11.5"/>
        <rFont val="Times#20New#20Roman"/>
      </rPr>
      <t>iş günü içinde.</t>
    </r>
  </si>
  <si>
    <r>
      <t xml:space="preserve">b. </t>
    </r>
    <r>
      <rPr>
        <sz val="11.5"/>
        <rFont val="Times#20New#20Roman"/>
      </rPr>
      <t>Sağlık hizmeti sunucuları veya işyeri hekimi tarafından şubeye bildirilen meslek hastalıklarını,</t>
    </r>
  </si>
  <si>
    <r>
      <t xml:space="preserve">öğrendiği tarihten itibaren işveren/işveren vekili adına </t>
    </r>
    <r>
      <rPr>
        <b/>
        <sz val="11.5"/>
        <rFont val="Times#20New#20Roman,Bold"/>
      </rPr>
      <t xml:space="preserve">3 (üç) </t>
    </r>
    <r>
      <rPr>
        <sz val="11.5"/>
        <rFont val="Times#20New#20Roman"/>
      </rPr>
      <t>iş günü içinde.</t>
    </r>
  </si>
  <si>
    <r>
      <t>Destek Hizmetleri Şubesi İş kazası bildiriminin 5510 sayılı Kanunun ilgili Yönetmelik Ek</t>
    </r>
    <r>
      <rPr>
        <sz val="11.5"/>
        <rFont val="Times New Roman"/>
        <family val="1"/>
        <charset val="162"/>
      </rPr>
      <t>-</t>
    </r>
  </si>
  <si>
    <r>
      <t>7’de yer alan “İş kazası ve meslek hastalığı bildirim formu” ile yapacaktır. Bildirge e</t>
    </r>
    <r>
      <rPr>
        <sz val="11.5"/>
        <rFont val="Times New Roman"/>
        <family val="1"/>
        <charset val="162"/>
      </rPr>
      <t>- Sigorta ile</t>
    </r>
  </si>
  <si>
    <t>Kurum’a bildirilebileceği gibi, doğrudan ya da posta yoluyla da ilgili üniteye gönderilebilir.</t>
  </si>
  <si>
    <t>Destek Hizmetleri, meydana gelen kaza olayını kazadan sonraki üç iş günü içerisinde işveren</t>
  </si>
  <si>
    <t>veya işveren vekili adına ilgili Kuruma bildirmekle yükümlüdür.</t>
  </si>
  <si>
    <r>
      <t xml:space="preserve">10.1.4. </t>
    </r>
    <r>
      <rPr>
        <b/>
        <sz val="11.5"/>
        <rFont val="Times#20New#20Roman,Bold"/>
      </rPr>
      <t>Müdürlük</t>
    </r>
  </si>
  <si>
    <r>
      <t xml:space="preserve">Ø </t>
    </r>
    <r>
      <rPr>
        <sz val="11.5"/>
        <rFont val="Times#20New#20Roman"/>
      </rPr>
      <t>İş kazası sonrasında kazaya neden olan konuları da içeren eğitim verilmeden çalışana iş başı yaptırmaz.</t>
    </r>
  </si>
  <si>
    <r>
      <t xml:space="preserve">Ø </t>
    </r>
    <r>
      <rPr>
        <sz val="11.5"/>
        <rFont val="Times#20New#20Roman"/>
      </rPr>
      <t>Analiz sonrası çalışanın aynı kazaya maruz kalma endişesi varsa çalışana iş değişikliği yaptırır.</t>
    </r>
  </si>
  <si>
    <r>
      <t xml:space="preserve">Ø </t>
    </r>
    <r>
      <rPr>
        <sz val="11.5"/>
        <rFont val="Times#20New#20Roman"/>
      </rPr>
      <t>İş kazası ve meslek hastalığı, işverenin kastı veya sigortalıların sağlığını koruma ve iş güvenliği</t>
    </r>
  </si>
  <si>
    <t>mevzuatına aykırı bir hareketi sonucu meydana gelmişse, Kurumca sigortalıya veya hak</t>
  </si>
  <si>
    <t>sahiplerine 5510 sayılı SGK Kanunu gereğince yapılan veya ileride yapılması gereken</t>
  </si>
  <si>
    <t>ödemelerin çıkması halinde Kurumca işveren ve işveren vekili hakkında inceleme yapılmasını talep edebilir.</t>
  </si>
  <si>
    <r>
      <t xml:space="preserve">10.1.5. </t>
    </r>
    <r>
      <rPr>
        <b/>
        <sz val="11.5"/>
        <rFont val="Times#20New#20Roman,Bold"/>
      </rPr>
      <t>Mesleki Eğitim Müdürlüğü</t>
    </r>
  </si>
  <si>
    <t>İşletmelerde çırak ve öğrencilerin iş kazası geçirmesi ve meslek hastalığına yakalanması</t>
  </si>
  <si>
    <r>
      <t xml:space="preserve">durumunda; gerekli bütün yasal yükümlülüklerin işletme yetkililerince yerine </t>
    </r>
    <r>
      <rPr>
        <sz val="11.5"/>
        <rFont val="Times New Roman"/>
        <family val="1"/>
        <charset val="162"/>
      </rPr>
      <t>getirilmesi ve gerekli</t>
    </r>
  </si>
  <si>
    <t>bildirimlerin işletme işveren /işveren vekili tarafından en geç bir sonraki iş gününe kadar okul</t>
  </si>
  <si>
    <t>müdürlüğüne bildirilmesi, okul idaresi tarafından (koordinatör müdür yardımcısı) bildirimlerin yasal</t>
  </si>
  <si>
    <r>
      <t>süresi (3 iş günü) içinde e</t>
    </r>
    <r>
      <rPr>
        <sz val="11.5"/>
        <rFont val="Times New Roman"/>
        <family val="1"/>
        <charset val="162"/>
      </rPr>
      <t>-</t>
    </r>
    <r>
      <rPr>
        <sz val="11.5"/>
        <rFont val="Times#20New#20Roman"/>
      </rPr>
      <t>SGK sistemine girişinin yapılmasını sağlar.</t>
    </r>
  </si>
  <si>
    <r>
      <t xml:space="preserve">10.1.6. </t>
    </r>
    <r>
      <rPr>
        <b/>
        <sz val="11.5"/>
        <rFont val="Times#20New#20Roman,Bold"/>
      </rPr>
      <t>İlçe Mî</t>
    </r>
    <r>
      <rPr>
        <b/>
        <sz val="11.5"/>
        <rFont val="Times New Roman"/>
        <family val="1"/>
        <charset val="162"/>
      </rPr>
      <t xml:space="preserve">lli </t>
    </r>
    <r>
      <rPr>
        <b/>
        <sz val="11.5"/>
        <rFont val="Times#20New#20Roman,Bold"/>
      </rPr>
      <t>Eğitim Müdürlüğü, Okul ve Kuruml</t>
    </r>
    <r>
      <rPr>
        <b/>
        <sz val="11.5"/>
        <rFont val="Times New Roman"/>
        <family val="1"/>
        <charset val="162"/>
      </rPr>
      <t>ar</t>
    </r>
  </si>
  <si>
    <t>Çalışan personel ile Stajyer ve çırakların bulunduğu yerlerde iş kazası ile ilgili iş ve işlemleri yukarda belirtildiği</t>
  </si>
  <si>
    <r>
      <t>ON</t>
    </r>
    <r>
      <rPr>
        <b/>
        <sz val="11.5"/>
        <rFont val="Times#20New#20Roman,Bold"/>
      </rPr>
      <t>BİRİNCİ BÖLÜM</t>
    </r>
  </si>
  <si>
    <t>GÖREVLENDİRMELER</t>
  </si>
  <si>
    <t>MADDE 45</t>
  </si>
  <si>
    <t>11.1. Uygulama Esas ve Usulleri</t>
  </si>
  <si>
    <r>
      <t xml:space="preserve">11.1.1. </t>
    </r>
    <r>
      <rPr>
        <b/>
        <sz val="11.5"/>
        <rFont val="Times#20New#20Roman,Bold"/>
      </rPr>
      <t>Kısmi Süreli Görevlendirilecek Uzman ve Hekimlerin Hizmet Süreleri</t>
    </r>
  </si>
  <si>
    <t>Kamuda görevlendirilen İş Güvenliği uzmanları ve İşyeri Hekimleri 6331 sayılı Kanun 8.</t>
  </si>
  <si>
    <t>Maddesinin 7. Fıkrasına göre ücretlendirmeleri yapılır.</t>
  </si>
  <si>
    <t>Görevlendirmelerde İş Güvenliği Uzmanlarının Görev, Yetki, Sorumluluk Ve Eğitimleri</t>
  </si>
  <si>
    <t>Hakkında Yönetmelik İle İşyeri Hekimi Ve Diğer Sağlık Personelinin Görev, Yetki, Sorumluluk Ve</t>
  </si>
  <si>
    <r>
      <t>Eğitimleri Hakkında Yönetmeliklerde belirtilen sürelerden az olamaz görev yapacak person</t>
    </r>
    <r>
      <rPr>
        <sz val="11.5"/>
        <rFont val="Times New Roman"/>
        <family val="1"/>
        <charset val="162"/>
      </rPr>
      <t>elin</t>
    </r>
  </si>
  <si>
    <t>isg kâtip.csgb.gov.tr sisteminden sürenin verilen hizmetten az olması durumunda işveren /işveren</t>
  </si>
  <si>
    <t>vekilinin oluşturacağı komisyon tarafından 6331 sayılı Kanunun görevlendirme kapsamı dâhilinde</t>
  </si>
  <si>
    <t>sözleşme süresi için artırımda bulunur.</t>
  </si>
  <si>
    <t>Verilen karar çerçevesinde, görevlendirilen gerekli belgeye haiz personel verdiği hizmet</t>
  </si>
  <si>
    <t>süresini beyan etmekle yükümlüdür.</t>
  </si>
  <si>
    <r>
      <t xml:space="preserve">Verilen görevlendirmelerde 6331 sayılı Kanun 8. </t>
    </r>
    <r>
      <rPr>
        <sz val="11.5"/>
        <rFont val="Times New Roman"/>
        <family val="1"/>
        <charset val="162"/>
      </rPr>
      <t>maddesinin 7. b</t>
    </r>
    <r>
      <rPr>
        <sz val="11.5"/>
        <rFont val="Times#20New#20Roman"/>
      </rPr>
      <t>endinde belirtilen aylık</t>
    </r>
  </si>
  <si>
    <t>toplam seksen saatten fazla olan görevlendirme süresinden fazla olması halinde ek ücret ödenmez.</t>
  </si>
  <si>
    <t>İl/İlçe Millî Eğitim Müdürlüğündeki çalışana verilecek olan İş sağlığı ve Güvenliği hizmet</t>
  </si>
  <si>
    <t>süresi toplamda seksen saati geçmesi halinde; iş sağlığı ve güvenliği hizmetinin sunulması için</t>
  </si>
  <si>
    <t>hesaplanan süre ile ilgili kanun ve mevzuatlar doğrultusunda işveren ve hizmet sunanlar (İş Güvenliği</t>
  </si>
  <si>
    <t>uzmanı ve İşyeri Hekimi) arasında mutabık kalınarak birden fazla personelin görevlendirmesi yapılır.</t>
  </si>
  <si>
    <r>
      <t>İş güvenliği uzmanı ve işyeri hekimlerinin görevlendirmelerinde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İşveren / İşveren vekili ile</t>
    </r>
  </si>
  <si>
    <r>
      <t>Hizmet sözleşmeleri yıllık olarak imzalanır</t>
    </r>
    <r>
      <rPr>
        <sz val="11.5"/>
        <rFont val="Times New Roman"/>
        <family val="1"/>
        <charset val="162"/>
      </rPr>
      <t xml:space="preserve">. </t>
    </r>
    <r>
      <rPr>
        <sz val="11.5"/>
        <rFont val="Times#20New#20Roman"/>
      </rPr>
      <t>İmzalanan sözleşme tarihleri Makam Olur tarihinden</t>
    </r>
  </si>
  <si>
    <t>itibaren düzenlenir ve görev bitiminde görevlendirme kriterleri Mersin İl Millî Eğitim İş Sağlığı ve</t>
  </si>
  <si>
    <t>Güvenliği İç Yönergesinde ki kriterlere göre tekrar ele alınır.</t>
  </si>
  <si>
    <r>
      <t xml:space="preserve">11.1.2. </t>
    </r>
    <r>
      <rPr>
        <b/>
        <sz val="11.5"/>
        <rFont val="Times#20New#20Roman,Bold"/>
      </rPr>
      <t>Görevlendirme Usul ve Esasları</t>
    </r>
  </si>
  <si>
    <t>İl Millî Eğitim Müdürlüğüne bağlı İşyeri Güvenlik Biriminde görevlendirilecek gerekli</t>
  </si>
  <si>
    <t>belgeye haiz personelin öncelikli A Sınıfı Uzmanlar arasından Bakanlığımızın düzenlemiş olduğu</t>
  </si>
  <si>
    <t>“İşyeri Sağlık ve Güvenlik Birimi Çalışma Esas ve Usulleri hakkında Mevzuat” seminerine katılan</t>
  </si>
  <si>
    <t>kişilerden seçilmesi esastır.</t>
  </si>
  <si>
    <t>İl genelinde istekli olan A Sınıfı iş güvenliği uzman bulunmaması halinde sırasıyla istekli olan</t>
  </si>
  <si>
    <t>B Sınıfı yoksa C sınıfı iş güvenliği uzmanları arasından işveren/işveren vekili tarafından atanır.</t>
  </si>
  <si>
    <t>İl Millî Eğitim Müdürlüğünde görevlendirilen personelin asıl işi yanında 6331 sayılı Kanun 8.</t>
  </si>
  <si>
    <t>Maddesinin 7. Fıkrasına göre Kanunun geçici 38. maddesi dikkate alınarak ödemelerinin yapılması</t>
  </si>
  <si>
    <t>esastır. Birden fazla görevlendirilmelerde kısmi süreli yapılacak olan sözleşmelerin, İl Millî Eğitim</t>
  </si>
  <si>
    <t>Müdürlüğünün İşyeri Sağlık ve Güvenlik Biriminde de görevli personelin kadrosunun bulunduğu</t>
  </si>
  <si>
    <t>ilçede sözleşme yapması esastır.</t>
  </si>
  <si>
    <t>İlçe Millî Eğitim Müdürlüğü teşkilat bünyemizde, İlçe Millî Eğitim Müdürlüklerinde İSGB ile</t>
  </si>
  <si>
    <t>koordineli bir biçimde İSG hizmetlerini yürütmek üzere oluşturulan İş Sağlığı ve Güvenliği</t>
  </si>
  <si>
    <t>Bürosunda görevlendirilecek olan gerekli belgeye haiz personel, İlçe Millî Eğitim Müdürlüğünde</t>
  </si>
  <si>
    <t>bulunan A Sınıfı iş güvenliği Uzmanlarından seçilir. A sınıfı İş güvenliği Uzmanı olmadığı takdirde B</t>
  </si>
  <si>
    <r>
      <t>Sınıfı yoksa C sınıfı iş güvenliği uzmanı görevlendirilmek üzere görevlendirilme yapılır</t>
    </r>
    <r>
      <rPr>
        <sz val="11.5"/>
        <rFont val="Times New Roman"/>
        <family val="1"/>
        <charset val="162"/>
      </rPr>
      <t>.</t>
    </r>
  </si>
  <si>
    <r>
      <t>6331 s</t>
    </r>
    <r>
      <rPr>
        <sz val="11.5"/>
        <rFont val="Times#20New#20Roman"/>
      </rPr>
      <t xml:space="preserve">ayılı Kanun 8. </t>
    </r>
    <r>
      <rPr>
        <sz val="11.5"/>
        <rFont val="Times New Roman"/>
        <family val="1"/>
        <charset val="162"/>
      </rPr>
      <t>maddesinin 7. f</t>
    </r>
    <r>
      <rPr>
        <sz val="11.5"/>
        <rFont val="Times#20New#20Roman"/>
      </rPr>
      <t>ıkrası gereği 80 saati geçmesi halinde yapılacak olan</t>
    </r>
  </si>
  <si>
    <t>görevlendirmelerde işveren ya da işveren vekili tarafından ikinci SGK kodu ya da hizmet kolu ( Nace</t>
  </si>
  <si>
    <t>Kodu ) için farklı bir kısmi süreli iş güvenliği uzmanı görevlendirilebilir.</t>
  </si>
  <si>
    <t>Görevlendirilecek olan İş Güvenliği Uzmanları ile İşyeri Hekimlerinin görevlendirilmesi, İlçe Millî</t>
  </si>
  <si>
    <t>Eğitim Müdürlüğü tarafından gerekli kriterler belirlenerek İl Millî Eğitim Müdürlüğünün onayına sunulur.</t>
  </si>
  <si>
    <t>İl Millî Eğitim Müdürlüğü İşyeri Sağlık ve Güvenlik Birimi ve İnsan Kaynakları Yönetim</t>
  </si>
  <si>
    <r>
      <t xml:space="preserve">Hizmetleri Birimi </t>
    </r>
    <r>
      <rPr>
        <sz val="11.5"/>
        <rFont val="Times#20New#20Roman"/>
      </rPr>
      <t>tarafından oluşturulacak komisyonunun kararı çerçevesinde Valilik Makam Oluru</t>
    </r>
  </si>
  <si>
    <t>alınarak İş Güvenliği Uzmanları ile İşyeri Hekimi görevlerine başlatılır. Valilik Olurları 6 aylık</t>
  </si>
  <si>
    <t>periyotlarla İşyeri Sağlık ve Güvenlik Birimi tarafından yenilenir.</t>
  </si>
  <si>
    <t>İlçe Millî Eğitim Müdürlüğü teşkilatında görevlendirilecek gerekli belgeye haiz personelin</t>
  </si>
  <si>
    <r>
      <t>bulunmaması halinde, İlçede bulunan çalışan sayısı, ilçenin büyüklüğü ve ilçeler arası mesaf</t>
    </r>
    <r>
      <rPr>
        <sz val="11.5"/>
        <rFont val="Times New Roman"/>
        <family val="1"/>
        <charset val="162"/>
      </rPr>
      <t>e dikkate</t>
    </r>
  </si>
  <si>
    <t>alınarak en yakın ilçede bulunan gerekli belgeye haiz personele birden fazla İlçe Millî Eğitim</t>
  </si>
  <si>
    <t>Müdürlüğünde görev verilir. İSG Birimi, Destek Hizmetleri Birimi ve İnsan Kaynakları Biriminin</t>
  </si>
  <si>
    <t>oluşturacağı komisyon kararı ile hangi ilçelerin İSG Büroları ile birleştirileceği Valilik Makam Oluruna sunulur.</t>
  </si>
  <si>
    <t>İş Güvenliği Uzmanı, İşyeri Hekimi ve diğer sağlık personeline, İş Sağlığı ve Güvenliği ile</t>
  </si>
  <si>
    <t>ilgili çalışmaları yaptığı süre içinde başka görev verilemez.</t>
  </si>
  <si>
    <t>Ataması yapılan gerekli belgeye haiz personelin sözleşmelerinin İSGKATİP sisteminden 5</t>
  </si>
  <si>
    <t>(beş) iş günü içinde sistemden onaylanması esastır, onaylanmayan sözleşmelerden doğacak kayıplar</t>
  </si>
  <si>
    <t>tarafları bağlar.</t>
  </si>
  <si>
    <r>
      <t xml:space="preserve">İş Sağlığı ve Güvenliği Hizmetleri Yönetmeliğinin </t>
    </r>
    <r>
      <rPr>
        <sz val="11.5"/>
        <rFont val="Times New Roman"/>
        <family val="1"/>
        <charset val="162"/>
      </rPr>
      <t xml:space="preserve">ekinde yer alan </t>
    </r>
    <r>
      <rPr>
        <sz val="11.5"/>
        <rFont val="Times#20New#20Roman"/>
      </rPr>
      <t>iş güvenliği uzmanı</t>
    </r>
  </si>
  <si>
    <r>
      <t xml:space="preserve">görevlendirme belgesi </t>
    </r>
    <r>
      <rPr>
        <sz val="11.5"/>
        <rFont val="Times New Roman"/>
        <family val="1"/>
        <charset val="162"/>
      </rPr>
      <t xml:space="preserve">EK-5b, </t>
    </r>
    <r>
      <rPr>
        <sz val="11.5"/>
        <rFont val="Times#20New#20Roman"/>
      </rPr>
      <t xml:space="preserve">işyeri hekimi görevlendirme belgesi </t>
    </r>
    <r>
      <rPr>
        <sz val="11.5"/>
        <rFont val="Times New Roman"/>
        <family val="1"/>
        <charset val="162"/>
      </rPr>
      <t xml:space="preserve">EK-5a ve </t>
    </r>
    <r>
      <rPr>
        <sz val="11.5"/>
        <rFont val="Times#20New#20Roman"/>
      </rPr>
      <t>diğer sağlık personeli</t>
    </r>
  </si>
  <si>
    <r>
      <t>görevlendirme belgesi EK</t>
    </r>
    <r>
      <rPr>
        <sz val="11.5"/>
        <rFont val="Times New Roman"/>
        <family val="1"/>
        <charset val="162"/>
      </rPr>
      <t>-5c belgelerinin d</t>
    </r>
    <r>
      <rPr>
        <sz val="11.5"/>
        <rFont val="Times#20New#20Roman"/>
      </rPr>
      <t xml:space="preserve">üzenlenip bir örneğinin </t>
    </r>
    <r>
      <rPr>
        <sz val="11.5"/>
        <rFont val="Times New Roman"/>
        <family val="1"/>
        <charset val="162"/>
      </rPr>
      <t xml:space="preserve">istenmesi halinde </t>
    </r>
    <r>
      <rPr>
        <sz val="11.5"/>
        <rFont val="Times#20New#20Roman"/>
      </rPr>
      <t>bakanlığa</t>
    </r>
  </si>
  <si>
    <r>
      <t>gönderilmesi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kurumun işveren vekilinin sorumluluğundadır.</t>
    </r>
  </si>
  <si>
    <r>
      <t xml:space="preserve">11.1.3. </t>
    </r>
    <r>
      <rPr>
        <b/>
        <sz val="11.5"/>
        <rFont val="Times#20New#20Roman,Bold"/>
      </rPr>
      <t>Görevlendirme İptal Usul ve Esasları</t>
    </r>
  </si>
  <si>
    <r>
      <t>Müdürlüğümüze bağlı okul ve kurumlarda görevlendirilecek olan İş Güvenliği Uzmanları</t>
    </r>
    <r>
      <rPr>
        <sz val="11.5"/>
        <rFont val="Times New Roman"/>
        <family val="1"/>
        <charset val="162"/>
      </rPr>
      <t>,</t>
    </r>
  </si>
  <si>
    <t>İşyeri Hekimleri ile diğer sağlık personelinin görevlendirilme iptallerinde; Çalışanların İş Sağlığı ve</t>
  </si>
  <si>
    <t>Güvenliği ile ilgili Kanun ve Yönetmeliklere aykırı davranışlarda bulunmak, etik ilkelere uymamak,</t>
  </si>
  <si>
    <t>verilen görevleri yerine getirmemek gibi kriterler oluşturularak İşveren / İşveren vekili, Baş Temsilci,</t>
  </si>
  <si>
    <t>Çalışan temsilcisinden oluşan komisyonun tespitiyle İl Millî Eğitim Müdürlüğü İş Sağlığı ve Güvenliği</t>
  </si>
  <si>
    <t>birimi ile İşveren Vekilinin oluşturduğu komisyonca karara bağlanır.</t>
  </si>
  <si>
    <t>Görevlendirmelerde istifa eden gerekli belgeye haiz personel için 30 gün içinde Müdürlükler</t>
  </si>
  <si>
    <r>
      <t>t</t>
    </r>
    <r>
      <rPr>
        <sz val="11"/>
        <rFont val="Times#20New#20Roman"/>
      </rPr>
      <t>arafından yeni görevlendirme yapılır. Görevlendirmelerde personelin istifa etmesi ile birlikte İsgkatip</t>
    </r>
  </si>
  <si>
    <t>sisteminden Çalışma Sosyal Güvenlik Bakanlığı ile İl Millî Eğitim Müdürlüğünün İş Sağlığı ve</t>
  </si>
  <si>
    <t>Güvenliği Birimine 5 iş Günü içerisinde bildirim yapılarak İşyeri Sağlık ve Güvenlik Dosyasına eklenir.</t>
  </si>
  <si>
    <r>
      <t>ON</t>
    </r>
    <r>
      <rPr>
        <b/>
        <sz val="11"/>
        <rFont val="Times#20New#20Roman,Bold"/>
      </rPr>
      <t>İKİNCİ BÖLÜM</t>
    </r>
  </si>
  <si>
    <r>
      <t xml:space="preserve">PERİYODİK ÖLÇÜM </t>
    </r>
    <r>
      <rPr>
        <b/>
        <sz val="11"/>
        <rFont val="Times New Roman"/>
        <family val="1"/>
        <charset val="162"/>
      </rPr>
      <t>VE KONTROLLER</t>
    </r>
  </si>
  <si>
    <t>MADDE 46</t>
  </si>
  <si>
    <t>12.1. Periyodik Kontrol</t>
  </si>
  <si>
    <t>İşin yapılmasında kullanılan herhangi bir makine, alet, tesis ve tesisatın ilgili yönetmelikte</t>
  </si>
  <si>
    <t>öngörülen aralıklarda ve belirtilen yöntemlere uygun olarak, yetkili kişilerce yapılan muayene, deney ve</t>
  </si>
  <si>
    <r>
      <t>test faaliyetleri, Periyodik kontrollerdir. Okul ve kuru</t>
    </r>
    <r>
      <rPr>
        <sz val="11"/>
        <rFont val="Times#20New#20Roman"/>
      </rPr>
      <t>mlarımızda periyodik kontroller, kalorifer</t>
    </r>
  </si>
  <si>
    <t>kazanları, asansörler, elektrik, topraklama ve yıldırımdan korunma tesisatları, yangın tesisatları, yangın</t>
  </si>
  <si>
    <r>
      <t>söndürme cihazları, havalandırma, bacalar</t>
    </r>
    <r>
      <rPr>
        <sz val="11"/>
        <rFont val="Times New Roman"/>
        <family val="1"/>
        <charset val="162"/>
      </rPr>
      <t xml:space="preserve">, </t>
    </r>
    <r>
      <rPr>
        <sz val="11"/>
        <rFont val="Times#20New#20Roman"/>
      </rPr>
      <t>klima tesisatları gibi, birçok alanda yönetmelikte belirtilen</t>
    </r>
  </si>
  <si>
    <t>sürelerde yapılması gerekmektedir.</t>
  </si>
  <si>
    <t>MADDE 47</t>
  </si>
  <si>
    <r>
      <t xml:space="preserve">12.2. </t>
    </r>
    <r>
      <rPr>
        <b/>
        <sz val="11"/>
        <rFont val="Times#20New#20Roman,Bold"/>
      </rPr>
      <t>Periyodik Bakım</t>
    </r>
  </si>
  <si>
    <t>Periyodik bakım, işyerlerinde kullanılan yukarıda saydığımız her türlü tesisat ve ekipmanın</t>
  </si>
  <si>
    <r>
      <t>temizliği, ayarlanması, parça değişikliği veya yenilenmesi için yapılan çalışmalardır. Bu çalışmal</t>
    </r>
    <r>
      <rPr>
        <sz val="11"/>
        <rFont val="Times New Roman"/>
        <family val="1"/>
        <charset val="162"/>
      </rPr>
      <t>ar</t>
    </r>
  </si>
  <si>
    <t>konusunda eğitim almış, mesleki yeterliliği olan kişilerce ve iş güvenliği önlemleri alınarak</t>
  </si>
  <si>
    <t>yapılmalıdır.</t>
  </si>
  <si>
    <r>
      <t xml:space="preserve">12.2.1. </t>
    </r>
    <r>
      <rPr>
        <b/>
        <sz val="11"/>
        <rFont val="Times#20New#20Roman,Bold"/>
      </rPr>
      <t>Periyodik Kontrol ile Periyodik Bakım Arasındaki Ayırım</t>
    </r>
  </si>
  <si>
    <t>Periyodik bakım ilgili makine, alet veya tesisatta meydana gelen bir takım uygunsuzlukların</t>
  </si>
  <si>
    <t>giderilmesi, yenilenmesi veya ayarlanması işlemidir. Periyodik Kontrol ise ekipmanın düzgün çalışıp</t>
  </si>
  <si>
    <t>çalışmadığının test edilmesidir. İkisi hem işlemi yapan kişi veya kurumlar, hem de uygulanan</t>
  </si>
  <si>
    <t>çalışmalar bakımından birbirinden farklıdır. Bu fark arabaların servislerde yapılan parça yenileme,</t>
  </si>
  <si>
    <t>ayarlama yani bakım işleri ile araç muayene istasyonlarındaki testler arasındaki fark ile daha iyi</t>
  </si>
  <si>
    <t>anlaşılabilir. Örneğin muayene esnasında aracın direksiyon hidrolik yağ kaçakları kontrol yetkilisi</t>
  </si>
  <si>
    <t>tarafından ağır kusur olarak tespit edilerek rapor tutulması ile elektrik periyodik kontrol uzmanınca</t>
  </si>
  <si>
    <t>panolardaki kaçak akım rölelerinin çalışmadığının tespit edilmesi aynı işlem olarak düşünülebilir. Bu</t>
  </si>
  <si>
    <r>
      <t>tespitin sonucunda direksiyon hidrolik bakımı aracın teknik y</t>
    </r>
    <r>
      <rPr>
        <sz val="11.5"/>
        <rFont val="Times New Roman"/>
        <family val="1"/>
        <charset val="162"/>
      </rPr>
      <t xml:space="preserve">etkili servisi </t>
    </r>
    <r>
      <rPr>
        <sz val="11.5"/>
        <rFont val="Times#20New#20Roman"/>
      </rPr>
      <t>tarafından, kaçak akım</t>
    </r>
  </si>
  <si>
    <t>rölesinin değiştirilmesi ise "Elektrik İle İlgili Fen Adamlarının Yetki Görev ve Sorumlulukları</t>
  </si>
  <si>
    <t>Hakkında Yönetmelik " kapsamındaki yetkili kişiler tarafından yapılır. Neticede ise yapılan çalışmanın</t>
  </si>
  <si>
    <r>
      <t>uygun olup, kullanı</t>
    </r>
    <r>
      <rPr>
        <sz val="11.5"/>
        <rFont val="Times New Roman"/>
        <family val="1"/>
        <charset val="162"/>
      </rPr>
      <t>la</t>
    </r>
    <r>
      <rPr>
        <sz val="11.5"/>
        <rFont val="Times#20New#20Roman"/>
      </rPr>
      <t>bilir onayı yine periyodik kontrol uzmanları tarafından raporlanacaktır. Mesleki</t>
    </r>
  </si>
  <si>
    <r>
      <t>yeterlili</t>
    </r>
    <r>
      <rPr>
        <sz val="11.5"/>
        <rFont val="Times#20New#20Roman"/>
      </rPr>
      <t>ği belgelenmemiş kişilere bakım onarım işleri yaptırılmamalıdır.</t>
    </r>
  </si>
  <si>
    <r>
      <t xml:space="preserve">12.2.2. Okul </t>
    </r>
    <r>
      <rPr>
        <b/>
        <sz val="11.5"/>
        <rFont val="Times#20New#20Roman,Bold"/>
      </rPr>
      <t xml:space="preserve">ve kurumlarımızın Periyodik Kontrol ve Bakımlarının Yapılması </t>
    </r>
    <r>
      <rPr>
        <b/>
        <sz val="11.5"/>
        <rFont val="Times New Roman"/>
        <family val="1"/>
        <charset val="162"/>
      </rPr>
      <t>Konusundaki</t>
    </r>
  </si>
  <si>
    <t>Sorumluluk</t>
  </si>
  <si>
    <r>
      <t>6331 s</t>
    </r>
    <r>
      <rPr>
        <sz val="11.5"/>
        <rFont val="Times#20New#20Roman"/>
      </rPr>
      <t xml:space="preserve">ayılı Kanunun 10. </t>
    </r>
    <r>
      <rPr>
        <sz val="11.5"/>
        <rFont val="Times New Roman"/>
        <family val="1"/>
        <charset val="162"/>
      </rPr>
      <t>maddesinin 4. b</t>
    </r>
    <r>
      <rPr>
        <sz val="11.5"/>
        <rFont val="Times#20New#20Roman"/>
      </rPr>
      <t>endinde “İşveren, iş sağlığı ve güvenliği yönünden</t>
    </r>
  </si>
  <si>
    <t>çalışma ortamına ve çalışanların bu ortamda maruz kaldığı risklerin belirlenmesine yönelik gerekli</t>
  </si>
  <si>
    <t>kontrol, ölçüm, inceleme ve araştırmaların yapılmasını sağlar”. denilmektedir. Ayrıca İş Ekipmanlarının</t>
  </si>
  <si>
    <r>
      <t>Kullanımında Sağlık ve Güvenlik Şartları Yönetmeliğinin 5. b</t>
    </r>
    <r>
      <rPr>
        <sz val="11.5"/>
        <rFont val="Times New Roman"/>
        <family val="1"/>
        <charset val="162"/>
      </rPr>
      <t>addesinin 1. f</t>
    </r>
    <r>
      <rPr>
        <sz val="11.5"/>
        <rFont val="Times#20New#20Roman"/>
      </rPr>
      <t>ıkrasında ”İşveren,</t>
    </r>
  </si>
  <si>
    <t>işyerinde kullanılacak iş ekipmanının yapılacak işe uygun olması ve bu ekipmanın çalışanlara sağlık ve</t>
  </si>
  <si>
    <r>
      <t xml:space="preserve">güvenlik yönünden zarar vermemesi için gerekli tüm tedbirleri alır” </t>
    </r>
    <r>
      <rPr>
        <sz val="11.5"/>
        <rFont val="Times New Roman"/>
        <family val="1"/>
        <charset val="162"/>
      </rPr>
      <t>denilmektedir. Okul ve kurumlarda</t>
    </r>
  </si>
  <si>
    <r>
      <t>okul ve kurum amirleri</t>
    </r>
    <r>
      <rPr>
        <sz val="11.5"/>
        <rFont val="Times#20New#20Roman"/>
      </rPr>
      <t>, iş sağlığı ve güvenliği uygulamalarını yerine getirme</t>
    </r>
    <r>
      <rPr>
        <sz val="11.5"/>
        <rFont val="Times New Roman"/>
        <family val="1"/>
        <charset val="162"/>
      </rPr>
      <t xml:space="preserve">si </t>
    </r>
    <r>
      <rPr>
        <sz val="11.5"/>
        <rFont val="Times#20New#20Roman"/>
      </rPr>
      <t>bakımından işveren</t>
    </r>
  </si>
  <si>
    <t>sorumluluğunda olmaları nedeni ile, sorumluluk alanlarındaki tüm ekipman ve tesisatların bakım ve</t>
  </si>
  <si>
    <t>kontrollerini sağlamaları gerekmektedir.</t>
  </si>
  <si>
    <r>
      <t xml:space="preserve">12.2.3. </t>
    </r>
    <r>
      <rPr>
        <b/>
        <sz val="11.5"/>
        <rFont val="Times#20New#20Roman,Bold"/>
      </rPr>
      <t>Okul ve Kurumlarımızda Periyodik Kontrollerin Yapılması</t>
    </r>
  </si>
  <si>
    <r>
      <t xml:space="preserve">Periyodik kontrolleri yapmaya yetkili kişiler </t>
    </r>
    <r>
      <rPr>
        <b/>
        <sz val="11.5"/>
        <rFont val="Times#20New#20Roman,Bold"/>
      </rPr>
      <t xml:space="preserve">İş </t>
    </r>
    <r>
      <rPr>
        <b/>
        <sz val="11.5"/>
        <rFont val="Times New Roman"/>
        <family val="1"/>
        <charset val="162"/>
      </rPr>
      <t>Ekipm</t>
    </r>
    <r>
      <rPr>
        <b/>
        <sz val="11.5"/>
        <rFont val="Times#20New#20Roman,Bold"/>
      </rPr>
      <t>anlarının Kullanımında Sağlık ve</t>
    </r>
  </si>
  <si>
    <r>
      <t xml:space="preserve">Güvenlik Şartları Yönetmeliğinde </t>
    </r>
    <r>
      <rPr>
        <sz val="11.5"/>
        <rFont val="Times#20New#20Roman"/>
      </rPr>
      <t>belirtilen iş ekipmanlarının teknik özelliklerinin gerektirdiği ilgili</t>
    </r>
  </si>
  <si>
    <r>
      <t>branşlardan</t>
    </r>
    <r>
      <rPr>
        <sz val="11.5"/>
        <rFont val="Times New Roman"/>
        <family val="1"/>
        <charset val="162"/>
      </rPr>
      <t xml:space="preserve">; </t>
    </r>
    <r>
      <rPr>
        <sz val="11.5"/>
        <rFont val="Times#20New#20Roman"/>
      </rPr>
      <t>mühendis, teknik öğretmen, tekniker ve yüksek teknikerleridir. Bunun için Millî Eğitim</t>
    </r>
  </si>
  <si>
    <r>
      <t>Bakanlığı tarafından ilgili Teknik öğretmenler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standartlara göre eğ</t>
    </r>
    <r>
      <rPr>
        <sz val="11.5"/>
        <rFont val="Times New Roman"/>
        <family val="1"/>
        <charset val="162"/>
      </rPr>
      <t>itilerek makine ve elektrik</t>
    </r>
  </si>
  <si>
    <r>
      <t>alanlarında İş Ekipmanı Periyodik Kontrol Uzmanı</t>
    </r>
    <r>
      <rPr>
        <sz val="11.5"/>
        <rFont val="Times New Roman"/>
        <family val="1"/>
        <charset val="162"/>
      </rPr>
      <t xml:space="preserve">(PKU) </t>
    </r>
    <r>
      <rPr>
        <sz val="11.5"/>
        <rFont val="Times#20New#20Roman"/>
      </rPr>
      <t>olarak İl İSGB’lerde görevlendirilmektedir.</t>
    </r>
  </si>
  <si>
    <t>Okullardaki ekipman ve tesisatların yıllık periyodik kontrolleri bu uzmanlar tarafından yapılacak olup,</t>
  </si>
  <si>
    <r>
      <t xml:space="preserve">bu işle ilgili </t>
    </r>
    <r>
      <rPr>
        <sz val="11.5"/>
        <rFont val="Times New Roman"/>
        <family val="1"/>
        <charset val="162"/>
      </rPr>
      <t>Okul ve kur</t>
    </r>
    <r>
      <rPr>
        <sz val="11.5"/>
        <rFont val="Times#20New#20Roman"/>
      </rPr>
      <t>umlar tarafından hizmet satın alımı yapılmayacaktır. Ancak yeterli sayıda ve</t>
    </r>
  </si>
  <si>
    <r>
      <t>nitelikte priyodik ko</t>
    </r>
    <r>
      <rPr>
        <sz val="11.5"/>
        <rFont val="Times#20New#20Roman"/>
      </rPr>
      <t>ntrol uzmanının görevlendirilip, yeterli teknik donanıma kavuşturulması süreci</t>
    </r>
  </si>
  <si>
    <r>
      <t xml:space="preserve">tamamlanana kadar, </t>
    </r>
    <r>
      <rPr>
        <sz val="11.5"/>
        <rFont val="Times#20New#20Roman"/>
      </rPr>
      <t>kontrol ve ölçümlerin meccani olarak ilgili kamu kuru</t>
    </r>
    <r>
      <rPr>
        <sz val="11.5"/>
        <rFont val="Times New Roman"/>
        <family val="1"/>
        <charset val="162"/>
      </rPr>
      <t>m ve ku</t>
    </r>
    <r>
      <rPr>
        <sz val="11.5"/>
        <rFont val="Times#20New#20Roman"/>
      </rPr>
      <t xml:space="preserve">ruluşları </t>
    </r>
    <r>
      <rPr>
        <sz val="11.5"/>
        <rFont val="Times New Roman"/>
        <family val="1"/>
        <charset val="162"/>
      </rPr>
      <t>veya bu</t>
    </r>
  </si>
  <si>
    <t>kontrolleri yapmaya yetkili sivil toplum kuruluşları ve özel kuruluşlara ilgili mevzuatın amir hükümleri</t>
  </si>
  <si>
    <t>gereği yaptırılması gerekmektedir.</t>
  </si>
  <si>
    <t>MADDE 48</t>
  </si>
  <si>
    <r>
      <t>12</t>
    </r>
    <r>
      <rPr>
        <b/>
        <sz val="11.5"/>
        <rFont val="Times#20New#20Roman,Bold"/>
      </rPr>
      <t>.3. Bakım, Onarım Ve Periyodik Kontroller İle İlgili Hususlar</t>
    </r>
  </si>
  <si>
    <t>12.3.1. Genel hususlar</t>
  </si>
  <si>
    <r>
      <t xml:space="preserve">Ø </t>
    </r>
    <r>
      <rPr>
        <sz val="11.5"/>
        <rFont val="Times#20New#20Roman"/>
      </rPr>
      <t>İş ekipmanlarının bakım, onarım ve periyodik kontrolleri, ilgili ulusal ve uluslararası</t>
    </r>
  </si>
  <si>
    <t>standartlarda belirlenen aralıklarda ve kriterlerde, imalatçı verileri ile fen ve tekniğin</t>
  </si>
  <si>
    <t>gereklilikleri dikkate alınarak yapılır.</t>
  </si>
  <si>
    <r>
      <t xml:space="preserve">Ø </t>
    </r>
    <r>
      <rPr>
        <sz val="11.5"/>
        <rFont val="Times#20New#20Roman"/>
      </rPr>
      <t>İş ekipmanlarının bakımları (günlük, haftalık, aylık, üç aylık, altı aylık ve benzeri), ilgili</t>
    </r>
  </si>
  <si>
    <t>standartlarda belirlenen veya imalatçının belirlediği şekilde, imalatçı tarafından yetkilendirilmiş</t>
  </si>
  <si>
    <t>servislerce veya işyeri tarafından görevlendirilmiş kişilerce yapılır.</t>
  </si>
  <si>
    <r>
      <t xml:space="preserve">Ø </t>
    </r>
    <r>
      <rPr>
        <sz val="11.5"/>
        <rFont val="Times#20New#20Roman"/>
      </rPr>
      <t>İş ekipmanlarının, her çalışmaya başlamadan önce, operatörleri tarafından kontrollere tabi</t>
    </r>
  </si>
  <si>
    <t>tutulmaları sağlanır.</t>
  </si>
  <si>
    <r>
      <t xml:space="preserve"> </t>
    </r>
    <r>
      <rPr>
        <sz val="11.5"/>
        <rFont val="Times#20New#20Roman"/>
      </rPr>
      <t>Test, deney ve tahribatsız muayeneler dışında iş ekipmanı günlük muayeneden geçirilir.</t>
    </r>
  </si>
  <si>
    <r>
      <t>Kullanım sırasında ekipman, çatlak, gevşemiş bağlantılar, parça</t>
    </r>
    <r>
      <rPr>
        <sz val="11.5"/>
        <rFont val="Times New Roman"/>
        <family val="1"/>
        <charset val="162"/>
      </rPr>
      <t>lardaki deformasyon,</t>
    </r>
  </si>
  <si>
    <t>aşınma, korozyon ve benzeri belirtiler bakımından gözle muayene edilir.</t>
  </si>
  <si>
    <r>
      <t xml:space="preserve"> </t>
    </r>
    <r>
      <rPr>
        <sz val="11.5"/>
        <rFont val="Times#20New#20Roman"/>
      </rPr>
      <t>Çatlak, aşırı aşınma ve benzeri tespit edilen herhangi bir iş ekipmanı daha ayrıntılı</t>
    </r>
  </si>
  <si>
    <t>muayene için kullanım dışı bırakılır. Gözle muayene, operatör veya iş ekipmanını ve</t>
  </si>
  <si>
    <t>işlevlerini bilen personel tarafından yapılarak kayıt altına alınır.</t>
  </si>
  <si>
    <r>
      <t xml:space="preserve"> </t>
    </r>
    <r>
      <rPr>
        <sz val="11.5"/>
        <rFont val="Times#20New#20Roman"/>
      </rPr>
      <t>Muayeneler; haftalık, aylık, üç aylık ve benzeri periyotlarla iş ekipmanının ilgili olduğu</t>
    </r>
  </si>
  <si>
    <t>standartların veya imalatçısının öngördüğü düzenli aralıklarla tekrarlanır.</t>
  </si>
  <si>
    <r>
      <t xml:space="preserve"> </t>
    </r>
    <r>
      <rPr>
        <sz val="11.5"/>
        <rFont val="Times#20New#20Roman"/>
      </rPr>
      <t>İş ekipmanında günlük, haftalık, aylık, üç aylık ve benzeri düzenli aralıklarla yapılan</t>
    </r>
  </si>
  <si>
    <t>muayeneler ile tüm bakım ve onarımlar kayıt altına alınır.</t>
  </si>
  <si>
    <r>
      <t xml:space="preserve">Ø </t>
    </r>
    <r>
      <rPr>
        <sz val="11.5"/>
        <rFont val="Times#20New#20Roman"/>
      </rPr>
      <t>Periyodik kontrol aralığı ve kriterleri standartlar ile belirlenmemiş iş ekipmanlarının periyodik</t>
    </r>
  </si>
  <si>
    <t>kontrolleri, varsa imalatçının öngördüğü aralık ve kriterlerde yapılır. Bu hususlar, imalatçı</t>
  </si>
  <si>
    <t>tarafından belirlenmemiş ise iş ekipmanının periyodik kontrolü, bulunduğu işyeri ortam</t>
  </si>
  <si>
    <t>koşulları, kullanım sıklığı ile kullanım süresi gibi faktörler göz önünde bulundurularak,</t>
  </si>
  <si>
    <t>yapılacak risk değerlendirmesi sonuçlarına göre, belirlenecek aralıklarda yapılır. Belirlenen</t>
  </si>
  <si>
    <t>periyodik kontrol aralığının bu Yönetmelikte belirtilen istisnalar(*) dışında bir yılı aşmaması gerekir.</t>
  </si>
  <si>
    <r>
      <t xml:space="preserve">Ø </t>
    </r>
    <r>
      <rPr>
        <sz val="11.5"/>
        <rFont val="Times#20New#20Roman"/>
      </rPr>
      <t>Birden fazla iş yapmak amacıyla imal edilen iş ekipmanları yaptıkları işler göz önünde</t>
    </r>
  </si>
  <si>
    <t>bulundurularak ayrı ayrı periyodik kontrole tabi tutulur.</t>
  </si>
  <si>
    <r>
      <t xml:space="preserve">Ø </t>
    </r>
    <r>
      <rPr>
        <sz val="11.5"/>
        <rFont val="Times#20New#20Roman"/>
      </rPr>
      <t>Periyodik kontrolleri yapmaya yetkili kişiler tarafından yapılacak kontroller sonucunda</t>
    </r>
  </si>
  <si>
    <r>
      <t>periyo</t>
    </r>
    <r>
      <rPr>
        <sz val="11.5"/>
        <rFont val="Times#20New#20Roman"/>
      </rPr>
      <t>dik kontrol raporu düzenlenir. Düzenlenen belgeler, iş ekipmanının kullanıldığı sürece saklanır.</t>
    </r>
  </si>
  <si>
    <t>MADDE 49</t>
  </si>
  <si>
    <r>
      <t xml:space="preserve">12.3.2. </t>
    </r>
    <r>
      <rPr>
        <b/>
        <sz val="11.5"/>
        <rFont val="Times#20New#20Roman,Bold"/>
      </rPr>
      <t>Periyodik kontrole tabi iş ekipmanları</t>
    </r>
  </si>
  <si>
    <r>
      <t xml:space="preserve">Ø </t>
    </r>
    <r>
      <rPr>
        <b/>
        <sz val="11.5"/>
        <rFont val="Times#20New#20Roman,Bold"/>
      </rPr>
      <t>Basınçlı kap ve tesisatlar</t>
    </r>
  </si>
  <si>
    <r>
      <t xml:space="preserve"> </t>
    </r>
    <r>
      <rPr>
        <sz val="11.5"/>
        <rFont val="Times#20New#20Roman"/>
      </rPr>
      <t>Basınçlı kaplarda temel prensip olarak hidrostatik test yapılması esastır. Bu</t>
    </r>
  </si>
  <si>
    <t>testler, standartlarda aksi belirtilmediği sürece işletme basıncının 1,5 katı ile ve</t>
  </si>
  <si>
    <t>bir yılı aşmayan sürelerle yapılır. Ancak iş ekipmanının özelliği ve işletmeden</t>
  </si>
  <si>
    <r>
      <t>kaynaklanan z</t>
    </r>
    <r>
      <rPr>
        <sz val="11.5"/>
        <rFont val="Times#20New#20Roman"/>
      </rPr>
      <t>orunlu şartlar gereğince hidrostatik test yapma imkânı olmayan</t>
    </r>
  </si>
  <si>
    <t>basınçlı kaplarda hidrostatik test yerine standartlarda belirtilen tahribatsız</t>
  </si>
  <si>
    <t>muayene yöntemleri de uygulanabilir. Bu durumda, düzenlenecek periyodik</t>
  </si>
  <si>
    <r>
      <t>kontrol raporlarında bu husus gerekçesi il</t>
    </r>
    <r>
      <rPr>
        <sz val="11.5"/>
        <rFont val="Times New Roman"/>
        <family val="1"/>
        <charset val="162"/>
      </rPr>
      <t>e birlikte belirtilir.</t>
    </r>
  </si>
  <si>
    <r>
      <t xml:space="preserve"> </t>
    </r>
    <r>
      <rPr>
        <sz val="11.5"/>
        <rFont val="Times#20New#20Roman"/>
      </rPr>
      <t>Basınçlı kap ve tesisatların periyodik kontrolleri, 22/1/2007 tarihli ve 26411</t>
    </r>
  </si>
  <si>
    <t>sayılı Resmî Gazete’de yayımlanan Basınçlı Ekipmanlar Yönetmeliği,</t>
  </si>
  <si>
    <t>31/12/2012 tarihli ve 28514 sayılı Resmî Gazete’de yayımlanan Taşınabilir</t>
  </si>
  <si>
    <t>Basınçlı Ekipmanlar Yönetmeliği ve 30/12/2006 tarihli ve 26392 sayılı Resmî</t>
  </si>
  <si>
    <t>Gazete’de yayımlanan Basit Basınçlı Kaplar Yönetmeliğinde yer alan ve bu</t>
  </si>
  <si>
    <t>Yönetmelik hükümlerine aykırı olmayan hususlar saklı kalmak kaydıyla ilgili</t>
  </si>
  <si>
    <t>standartlarda belirtilen kriterlere göre yapılır.</t>
  </si>
  <si>
    <r>
      <t xml:space="preserve"> </t>
    </r>
    <r>
      <rPr>
        <sz val="11.5"/>
        <rFont val="Times#20New#20Roman"/>
      </rPr>
      <t>Basınçlı kap ve tesisatların periyodik kontrolleri, makine mühendisleri, makine</t>
    </r>
  </si>
  <si>
    <t>veya metal eğitimi bölümü mezunu teknik öğretmenler ya da makine tekniker</t>
  </si>
  <si>
    <t>veya yüksek teknikerleri tarafından yapılır. Söz konusu periyodik kontrollerde</t>
  </si>
  <si>
    <t>tahribatsız muayene yöntemlerinin kullanılması durumunda, bu yöntemler sadece</t>
  </si>
  <si>
    <t>TS EN ISO 9712 standartına göre eğitim almış mühendisler, teknik öğretmenler,</t>
  </si>
  <si>
    <t>teknikerler veya yüksek teknikerler tarafından uygulanabilir.</t>
  </si>
  <si>
    <r>
      <t xml:space="preserve"> </t>
    </r>
    <r>
      <rPr>
        <sz val="11.5"/>
        <rFont val="Times#20New#20Roman"/>
      </rPr>
      <t>Madde 2.1.1.’de belirtilen kriterler saklı kalmak kaydı ile bir kısım basınçlı kap</t>
    </r>
  </si>
  <si>
    <t>ve tesisatın periyodik kontrol süreleri ile kontrol kriterleri; İş Ekipmanlarının</t>
  </si>
  <si>
    <r>
      <t>Kullanımında Sağlık ve Güvenlik Şartları Yönetmeliğinde Ek</t>
    </r>
    <r>
      <rPr>
        <sz val="11.5"/>
        <rFont val="Times New Roman"/>
        <family val="1"/>
        <charset val="162"/>
      </rPr>
      <t>-</t>
    </r>
    <r>
      <rPr>
        <sz val="11.5"/>
        <rFont val="Times#20New#20Roman"/>
      </rPr>
      <t>III Tablo: 1’de belirtilmiştir.</t>
    </r>
  </si>
  <si>
    <t>MADDE 50</t>
  </si>
  <si>
    <r>
      <t xml:space="preserve">12.3.3. </t>
    </r>
    <r>
      <rPr>
        <b/>
        <sz val="11.5"/>
        <rFont val="Times#20New#20Roman,Bold"/>
      </rPr>
      <t>Kaldırma ve iletme ekipmanları</t>
    </r>
  </si>
  <si>
    <r>
      <t xml:space="preserve">Ø </t>
    </r>
    <r>
      <rPr>
        <sz val="11.5"/>
        <rFont val="Times#20New#20Roman"/>
      </rPr>
      <t>Standartlarda aksi belirtilmediği sürece, kaldırma ve iletme ekipmanları, beyan edilen yükün en</t>
    </r>
  </si>
  <si>
    <t>az 1,25 katını, etkili ve güvenli bir şekilde kaldıracak ve askıda tutabilecek güçte olur ve</t>
  </si>
  <si>
    <t>bunların bu yüke dayanıklı ve yeterli yük frenleri bulunur.</t>
  </si>
  <si>
    <r>
      <t xml:space="preserve">Ø </t>
    </r>
    <r>
      <rPr>
        <sz val="11.5"/>
        <rFont val="Times#20New#20Roman"/>
      </rPr>
      <t>Kaldırma ve iletme ekipmanlarının periyodik kontrolleri, makine mühendisleri, makine veya</t>
    </r>
  </si>
  <si>
    <t>metal eğitimi bölümü mezunu teknik öğretmenler ya da makine tekniker veya yüksek</t>
  </si>
  <si>
    <r>
      <t>teknikerleri tarafından yapılır. Söz konusu periyodik kontrollerde tahribatsız muayen</t>
    </r>
    <r>
      <rPr>
        <sz val="11.5"/>
        <rFont val="Times New Roman"/>
        <family val="1"/>
        <charset val="162"/>
      </rPr>
      <t>e</t>
    </r>
  </si>
  <si>
    <t>yöntemlerinin kullanılması durumunda, bu yöntemler sadece TS EN ISO 9712 standartına göre</t>
  </si>
  <si>
    <t>eğitim almış mühendisler, teknik öğretmenler, teknikerler veya yüksek teknikerler tarafından uygulanabilir.</t>
  </si>
  <si>
    <r>
      <t xml:space="preserve">Ø </t>
    </r>
    <r>
      <rPr>
        <sz val="11.5"/>
        <rFont val="Times#20New#20Roman"/>
      </rPr>
      <t>Madde 2.2.1.’de belirtilen kriterler saklı kalmak kaydı ile bir kısım kaldırma ve iletme</t>
    </r>
  </si>
  <si>
    <t>ekipmanının periyodik kontrol kriterleri ve kontrol süreleri; İş Ekipmanlarının Kullanımında</t>
  </si>
  <si>
    <t>Sağlık ve Güvenlik Şartları Yönetmeliğinde Ek-III Tablo: 2’de belirtilmiştir.</t>
  </si>
  <si>
    <t>MADDE 51</t>
  </si>
  <si>
    <t>12.3.4. Tesisatlar</t>
  </si>
  <si>
    <r>
      <t xml:space="preserve">Ø </t>
    </r>
    <r>
      <rPr>
        <sz val="11.5"/>
        <rFont val="Times#20New#20Roman"/>
      </rPr>
      <t>İlgili standartlarda aksi belirtilmediği sürece, tesisatların periyodik kontrolleri yılda bir yapılır.</t>
    </r>
  </si>
  <si>
    <r>
      <t xml:space="preserve">Ø </t>
    </r>
    <r>
      <rPr>
        <sz val="11.5"/>
        <rFont val="Times#20New#20Roman"/>
      </rPr>
      <t>Elektrik tesisatı, topraklama tesisatı, paratoner tesisatı ile akümülatör ve transformatör ve</t>
    </r>
  </si>
  <si>
    <r>
      <t>benzeri elektrik ile ilgili tesisatın periyodik kontrolleri elektrik mühendisler</t>
    </r>
    <r>
      <rPr>
        <sz val="11.5"/>
        <rFont val="Times New Roman"/>
        <family val="1"/>
        <charset val="162"/>
      </rPr>
      <t xml:space="preserve">i, </t>
    </r>
    <r>
      <rPr>
        <sz val="11.5"/>
        <rFont val="Times#20New#20Roman"/>
      </rPr>
      <t>elektrik eğitimi</t>
    </r>
  </si>
  <si>
    <t>bölümü mezunu teknik öğretmenler, elektrik tekniker veya yüksek teknikerleri tarafından</t>
  </si>
  <si>
    <t>yapılır.</t>
  </si>
  <si>
    <r>
      <t xml:space="preserve">Ø </t>
    </r>
    <r>
      <rPr>
        <sz val="11.5"/>
        <rFont val="Times#20New#20Roman"/>
      </rPr>
      <t xml:space="preserve">Elektrik dışında kalan diğer tesisatın periyodik kontrolleri makine mühendisleri, </t>
    </r>
    <r>
      <rPr>
        <sz val="11.5"/>
        <rFont val="Times New Roman"/>
        <family val="1"/>
        <charset val="162"/>
      </rPr>
      <t>makine ve</t>
    </r>
  </si>
  <si>
    <r>
      <t>metal eğitimi bölümü mezunu teknik öğretmenler</t>
    </r>
    <r>
      <rPr>
        <sz val="11.5"/>
        <rFont val="Times New Roman"/>
        <family val="1"/>
        <charset val="162"/>
      </rPr>
      <t xml:space="preserve">, </t>
    </r>
    <r>
      <rPr>
        <sz val="11.5"/>
        <rFont val="Times#20New#20Roman"/>
      </rPr>
      <t>makine tekniker veya yüksek teknikerleri</t>
    </r>
  </si>
  <si>
    <t>tarafından yapılır.</t>
  </si>
  <si>
    <r>
      <t xml:space="preserve">Ø </t>
    </r>
    <r>
      <rPr>
        <sz val="11.5"/>
        <rFont val="Times#20New#20Roman"/>
      </rPr>
      <t xml:space="preserve">Bir önceki </t>
    </r>
    <r>
      <rPr>
        <sz val="11.5"/>
        <rFont val="Times New Roman"/>
        <family val="1"/>
        <charset val="162"/>
      </rPr>
      <t xml:space="preserve">Madde de </t>
    </r>
    <r>
      <rPr>
        <sz val="11.5"/>
        <rFont val="Times#20New#20Roman"/>
      </rPr>
      <t>belirtilen kriterler saklı kalmak kaydı ile bir kısım tesisatın periyodik</t>
    </r>
  </si>
  <si>
    <t>kontrol kriterleri ve kontrol süreleri İş Ekipmanlarının Kullanımında Sağlık ve Güvenlik</t>
  </si>
  <si>
    <r>
      <t>Şartları Yönetmeliğinde Ek</t>
    </r>
    <r>
      <rPr>
        <sz val="11.5"/>
        <rFont val="Times New Roman"/>
        <family val="1"/>
        <charset val="162"/>
      </rPr>
      <t>-</t>
    </r>
    <r>
      <rPr>
        <sz val="11.5"/>
        <rFont val="Times#20New#20Roman"/>
      </rPr>
      <t>III Tablo: 3’te belirtilmiştir.</t>
    </r>
  </si>
  <si>
    <t>MADDE 52</t>
  </si>
  <si>
    <r>
      <t xml:space="preserve">12.3.5. </t>
    </r>
    <r>
      <rPr>
        <b/>
        <sz val="11.5"/>
        <rFont val="Times#20New#20Roman,Bold"/>
      </rPr>
      <t>Tezgâhlar</t>
    </r>
  </si>
  <si>
    <r>
      <t xml:space="preserve">Ø </t>
    </r>
    <r>
      <rPr>
        <sz val="11.5"/>
        <rFont val="Times#20New#20Roman"/>
      </rPr>
      <t>Makine ve tezgâhların periyodik kontrolleri İş Ekipmanlarının Kullanımında Sağlık ve</t>
    </r>
  </si>
  <si>
    <r>
      <t xml:space="preserve">Güvenlik Şartları Yönetmeliğinde </t>
    </r>
    <r>
      <rPr>
        <sz val="11.5"/>
        <rFont val="Times New Roman"/>
        <family val="1"/>
        <charset val="162"/>
      </rPr>
      <t>EK-</t>
    </r>
    <r>
      <rPr>
        <sz val="11.5"/>
        <rFont val="Times#20New#20Roman"/>
      </rPr>
      <t>III, madde 1.4.’te yer alan hususlara uygun olarak</t>
    </r>
  </si>
  <si>
    <r>
      <t xml:space="preserve">Ø </t>
    </r>
    <r>
      <rPr>
        <sz val="11.5"/>
        <rFont val="Times#20New#20Roman"/>
      </rPr>
      <t>Makine ve tezgâhların periyodik kontrolleri, makine mühendisleri, makine eğitimi bölümü</t>
    </r>
  </si>
  <si>
    <t>mezunu teknik öğretmenler, makine tekniker veya yüksek teknikerleri tarafından yapılır.</t>
  </si>
  <si>
    <r>
      <t xml:space="preserve">Ø </t>
    </r>
    <r>
      <rPr>
        <sz val="11.5"/>
        <rFont val="Times#20New#20Roman"/>
      </rPr>
      <t>Elektronik kumanda sistemi ile donatılmış makine ve tezgâhların periyodik kontrolü; makine</t>
    </r>
  </si>
  <si>
    <t>veya mekatronik mühendisi ile elektrik mühendisleri, makine, mekatronik veya elektrik eğitimi</t>
  </si>
  <si>
    <r>
      <t xml:space="preserve">bölümü mezunu teknik öğretmenler </t>
    </r>
    <r>
      <rPr>
        <sz val="11.5"/>
        <rFont val="Times New Roman"/>
        <family val="1"/>
        <charset val="162"/>
      </rPr>
      <t xml:space="preserve">ve makine, mekatronik veya elektrik </t>
    </r>
    <r>
      <rPr>
        <sz val="11.5"/>
        <rFont val="Times#20New#20Roman"/>
      </rPr>
      <t>teknikerleri tarafından</t>
    </r>
  </si>
  <si>
    <t>birlikte yapılır.</t>
  </si>
  <si>
    <t>MADDE 53</t>
  </si>
  <si>
    <r>
      <t xml:space="preserve">12.3.6. </t>
    </r>
    <r>
      <rPr>
        <b/>
        <sz val="11.5"/>
        <rFont val="Times#20New#20Roman,Bold"/>
      </rPr>
      <t>İş Sağiığı ve Güvenliği Bakımından Atölye ve Labaratuvarlar</t>
    </r>
  </si>
  <si>
    <t>Okullarımızda ve öğrencilerimize uygulamalı eğitim ve staj yaptırılan özel işletmelerde İş</t>
  </si>
  <si>
    <t>Sağlığı ve Güvenliği konusunda alınacak tedbirler ve yapılacak uygulamalar Destek Hizmetleri Genel</t>
  </si>
  <si>
    <t>Müdürlüğü'nün 19 Ağustos 2014 tarih ve 48680469/10.06/3450084 sayılı2014/16 numaralı</t>
  </si>
  <si>
    <t>Genelgesinde detaylı olarak belirtilmiş ve talimatlandırılmıştır.</t>
  </si>
  <si>
    <t>İş sağlığı ve güvenliği konusu Mesleki ve Teknik Eğitim Genel Müdürlüğü ve Hayatboyu</t>
  </si>
  <si>
    <t>Öğrenme Genel Müdürlüğü ile bağlı okullarımızı, öğretmen ve öğrencilerimizi yakından</t>
  </si>
  <si>
    <r>
      <t>ilgilendirmektedir. Okulda ve işyerinde eğitim sırasında yaşanan kazalar ve yaralanmalar sonrasında</t>
    </r>
    <r>
      <rPr>
        <sz val="11.5"/>
        <rFont val="Times New Roman"/>
        <family val="1"/>
        <charset val="162"/>
      </rPr>
      <t>,</t>
    </r>
  </si>
  <si>
    <t>öğrencinin eğitimi aksamakta ve/ya sona ermektedir. Ödenen tazminatlar için açılan rücu davalarında</t>
  </si>
  <si>
    <t>öğretmen ve yöneticilerimiz aleyhine yargı kararları verilmekte, binlerce lira tazminat ödemesiyle</t>
  </si>
  <si>
    <t>karşılaşmaktadırlar. Bu nedenle;</t>
  </si>
  <si>
    <r>
      <t xml:space="preserve">1. </t>
    </r>
    <r>
      <rPr>
        <sz val="11.5"/>
        <rFont val="Times#20New#20Roman"/>
      </rPr>
      <t>İlgi İş Ekipmanlarının Kullanımında Sağlık ve Güvenlik Şartları Yönetmeliğine göre iş sağlığı</t>
    </r>
  </si>
  <si>
    <t>ve güvenliği şartlarını taşımayan, makina, tezgah, cihaz, ekipman, alet vb demirbaşların;</t>
  </si>
  <si>
    <t>ekonomik ömürlerini doldurmuş olanların gerekli kontrollerinin oluşturulacak komisyon</t>
  </si>
  <si>
    <t>marifeti ile form veya tutanak düzenlenip, demirbaş kayıtlarından düşülerek hurdaya sevk</t>
  </si>
  <si>
    <t>edilmesi gerekmektedir.</t>
  </si>
  <si>
    <r>
      <t>2. A</t>
    </r>
    <r>
      <rPr>
        <sz val="11.5"/>
        <rFont val="Times#20New#20Roman"/>
      </rPr>
      <t>tölye ve laboratuvarlarda bulunan iş sağlığı ve güvenliği şartlarını taşıyan demirbaş ve</t>
    </r>
  </si>
  <si>
    <t>malzemelerin listesi okul/kurum müdürleri ve ilgili atölye laboratuvar sorumluları tarafından</t>
  </si>
  <si>
    <r>
      <t xml:space="preserve">imzalanarak görünür bir yere asılmalıdır. Ayrıca bir kopyası ıslak imzalı </t>
    </r>
    <r>
      <rPr>
        <sz val="11.5"/>
        <rFont val="Times New Roman"/>
        <family val="1"/>
        <charset val="162"/>
      </rPr>
      <t>olarak</t>
    </r>
  </si>
  <si>
    <t>dosyalanmalıdır.</t>
  </si>
  <si>
    <r>
      <t xml:space="preserve">3. </t>
    </r>
    <r>
      <rPr>
        <sz val="11.5"/>
        <rFont val="Times#20New#20Roman"/>
      </rPr>
      <t>Tehlikeli atıkların ve kimyasalların kullanım vasfı taşımadığının, evsafını yitirmiş olduğunun</t>
    </r>
  </si>
  <si>
    <t>tespit edilmesi halinde, Atık yönetimi yönetmeliğinin Ek:IV listesine göre atık kodunun tespit</t>
  </si>
  <si>
    <t>edilerek Çevre ve Şehircilik Bakanlığından geçici faaliyet belgesi veya çevre lisansı almış</t>
  </si>
  <si>
    <t>bertaraf tesislerine gönderilmek suretiyle bertaraf edilmesi gerekmektedir.</t>
  </si>
  <si>
    <r>
      <t xml:space="preserve">4. </t>
    </r>
    <r>
      <rPr>
        <sz val="11.5"/>
        <rFont val="Times#20New#20Roman"/>
      </rPr>
      <t>Makine, tezgah, alet, cihaz ve ekipmanların kullanım talimatnameleri hazırlanıp uygun yerlere</t>
    </r>
  </si>
  <si>
    <t>asılmalıdır. Bakım kartları düzenlenmelidir. Makine sicil bilgi formları tanzim edilmelidir.</t>
  </si>
  <si>
    <t>Ayrıca her yıl yetkili teknik elemanlarca periyodik kontrolleri yaptırılıp, kontroller bir çizelge</t>
  </si>
  <si>
    <t>ile takip edilmelidir.</t>
  </si>
  <si>
    <r>
      <t xml:space="preserve">5. </t>
    </r>
    <r>
      <rPr>
        <sz val="11.5"/>
        <rFont val="Times#20New#20Roman"/>
      </rPr>
      <t>Hurdaya ayrılmış taşınırların okul/kurumlardan teskin işlemleri bağlı mevz</t>
    </r>
    <r>
      <rPr>
        <sz val="11.5"/>
        <rFont val="Times New Roman"/>
        <family val="1"/>
        <charset val="162"/>
      </rPr>
      <t>uata uygun</t>
    </r>
  </si>
  <si>
    <t>yapılmalıdır. Hurdalık, depo vb yerlerde tertip ve düzen sağlanmalı, depolama ve istifleme</t>
  </si>
  <si>
    <t>teknikleri uygulanmalıdır.</t>
  </si>
  <si>
    <r>
      <t xml:space="preserve">6. </t>
    </r>
    <r>
      <rPr>
        <sz val="11.5"/>
        <rFont val="Times#20New#20Roman"/>
      </rPr>
      <t>İş sağlığı ve güvenliği şartlarını sağlamayan atölye ve laboratuvarlar, ilçe İSG Bürosu</t>
    </r>
  </si>
  <si>
    <r>
      <t>uzmanları ile koordineli bir şekilde te</t>
    </r>
    <r>
      <rPr>
        <sz val="11.5"/>
        <rFont val="Times New Roman"/>
        <family val="1"/>
        <charset val="162"/>
      </rPr>
      <t>spit edilmelidir. Tehlikeler belirlenmeli, tehlikelerden</t>
    </r>
  </si>
  <si>
    <t>kaynaklanan riskler tespit edilmelidir. Riskler ortadan kaldırılmalı ya da kabul edilebilir</t>
  </si>
  <si>
    <t>seviyelere indirilmelidir. Aksi takdirde atölye veya laboratuvar kullanılmamalıdır.</t>
  </si>
  <si>
    <t>ONÜÇÜNCÜ BÖLÜM</t>
  </si>
  <si>
    <t>SAĞLIK VE GÜVENLİK İŞARETLERİ, İSG TALİMATLARI, KONTROL LİSTELERİ,</t>
  </si>
  <si>
    <r>
      <t>FORMLAR</t>
    </r>
    <r>
      <rPr>
        <b/>
        <sz val="11.5"/>
        <rFont val="Times#20New#20Roman,Bold"/>
      </rPr>
      <t>, DÖKÜMANTASYON</t>
    </r>
  </si>
  <si>
    <t>MADDE 54</t>
  </si>
  <si>
    <r>
      <t xml:space="preserve">13.1. </t>
    </r>
    <r>
      <rPr>
        <b/>
        <sz val="11.5"/>
        <rFont val="Times#20New#20Roman,Bold"/>
      </rPr>
      <t>Sağlık ve Güvenlik İşaretleri</t>
    </r>
  </si>
  <si>
    <t>6331 sayılı İş Sağlığı ve Güvenliği Kanununun 10 uncu maddesinin birinci fıkrası gereğince</t>
  </si>
  <si>
    <t>işyerinde gerçekleştirilen risk değerlendirmesi sonuçlarına göre; işyerindeki risklerin ortadan</t>
  </si>
  <si>
    <t>kaldırılamadığı veya toplu korumaya yönelik teknikler veya işin organizasyonunda kullanılan önlem,</t>
  </si>
  <si>
    <t>yöntem veya süreçlerle yeterince azaltılamadığı durumlarda, sağlık ve Güvenlik İşaretleri</t>
  </si>
  <si>
    <t>Yönetmeliğinde yer aldığı şekliyle sağlık ve güvenlik işaretlerini bulundurmalıdır ve uygun yerlerde</t>
  </si>
  <si>
    <t>kullanılmasını sağlamalıdır. Sağlık ve Güvenlik İşaretleri temin edilirken sırasıyla;</t>
  </si>
  <si>
    <r>
      <t xml:space="preserve">Ø </t>
    </r>
    <r>
      <rPr>
        <sz val="11.5"/>
        <rFont val="Times#20New#20Roman"/>
      </rPr>
      <t>İlgili Türk standartları, (Geçerli olan TS EN ISO 7010)</t>
    </r>
  </si>
  <si>
    <r>
      <t xml:space="preserve">Ø </t>
    </r>
    <r>
      <rPr>
        <sz val="11.5"/>
        <rFont val="Times#20New#20Roman"/>
      </rPr>
      <t>Avrupa standartları, (Geçerli olan ISO EN 23601 ve ISO EN 7010)</t>
    </r>
  </si>
  <si>
    <r>
      <t xml:space="preserve">Ø </t>
    </r>
    <r>
      <rPr>
        <sz val="11.5"/>
        <rFont val="Times#20New#20Roman"/>
      </rPr>
      <t>Uluslararası geçerliliği kabul edilen standartlar, (Geçerli olan ISO EN 23601 ve ISO EN 7010)</t>
    </r>
  </si>
  <si>
    <t>dikkate alınır. Yapılan tüm çalışmalarda, bu standartlara uygunluğu kontrol edilmelidir.</t>
  </si>
  <si>
    <t>Çalışmalar İSGB ve İlçe İSG Büroları rehberliğinde yapılmalıdır.</t>
  </si>
  <si>
    <t>İSG Talimatları</t>
  </si>
  <si>
    <t>Birim Amiri;</t>
  </si>
  <si>
    <t>Çalışanların uyacağı İSG kuralları talimatlar haline getirilerek tebliğ edilecektir. Talimatlar</t>
  </si>
  <si>
    <t>uyulacağına dair imzanın çalışanlardan alınmasını sağlayacak,</t>
  </si>
  <si>
    <t>Talimatların çalışma ortamında, çalışanların rahatlıkla okuyabileceği şekilde çerçeveli olarak</t>
  </si>
  <si>
    <t>asılı vaziyette olmasını sağlayacaktır.</t>
  </si>
  <si>
    <t>MADDE 55</t>
  </si>
  <si>
    <r>
      <t xml:space="preserve">13.2. </t>
    </r>
    <r>
      <rPr>
        <b/>
        <sz val="11.5"/>
        <rFont val="Times#20New#20Roman,Bold"/>
      </rPr>
      <t>İş Sağlığı Ve Güvenliği Makine Kullanım Talimatları</t>
    </r>
  </si>
  <si>
    <t>Çalışanlara kullandıkları iş ekipmanı ve kullanımına ilişkin yeterli bilgi ve yazılı talimat</t>
  </si>
  <si>
    <t>verilecektir.</t>
  </si>
  <si>
    <t>Bu talimat üretici tarafından ekipmanla verilen kullanım kılavuzu dikkate alınarak, üretim</t>
  </si>
  <si>
    <t>aşamalarını da belirleyerek hazırlanacaktır.</t>
  </si>
  <si>
    <t>Bu bilgiler ve yazılı talimatlar en az;</t>
  </si>
  <si>
    <t>1)İş ekipmanı kullanım ve üretim koşulları,</t>
  </si>
  <si>
    <t>2)İş ekipmanında görülecek anormal durumlarda müdahale koşulları,</t>
  </si>
  <si>
    <t>3)İş ekipmanının önceki kullanım deneyiminden elde edilen sonuçları içerecektir.</t>
  </si>
  <si>
    <t>Çalışanlar kendileri kullanmasalar bile çalışma alanında veya işyerinde bulunan iş ekipmanlarının</t>
  </si>
  <si>
    <t>kendilerini etkileyebilecek tehlikelerden ve iş ekipmanı üzerinde yapılacak değişikliklerden haberdar</t>
  </si>
  <si>
    <t>edilecektir. Bu bilgiler; gerek çalışma, gerekse müdahale talimatları yazılı olarak ve ilgili çalışanların</t>
  </si>
  <si>
    <t>anlayabileceği şekilde hazırlanacaktır.</t>
  </si>
  <si>
    <r>
      <t>Uyarı levhaları v</t>
    </r>
    <r>
      <rPr>
        <b/>
        <sz val="11.5"/>
        <rFont val="Times New Roman"/>
        <family val="1"/>
        <charset val="162"/>
      </rPr>
      <t xml:space="preserve">e </t>
    </r>
    <r>
      <rPr>
        <sz val="11.5"/>
        <rFont val="Times#20New#20Roman"/>
      </rPr>
      <t>İSG talimatları için İş Sağlığı ve Güvenliği Birimi ve İş Sağlığı ve Güvenliği</t>
    </r>
  </si>
  <si>
    <t>Büroları rehberlikte bulunur.</t>
  </si>
  <si>
    <t>MADDE 56</t>
  </si>
  <si>
    <r>
      <t xml:space="preserve">13.3. </t>
    </r>
    <r>
      <rPr>
        <b/>
        <sz val="11.5"/>
        <rFont val="Times#20New#20Roman,Bold"/>
      </rPr>
      <t>İş Sağliği ve Güvenliği Kontrol Listeleri</t>
    </r>
  </si>
  <si>
    <t>Kontrol listeleri Risk analizi çalışmasının başlangıç noktasıdır. Sağlık ve güvenliği artırmaya</t>
  </si>
  <si>
    <t>ihtiyaç duyan her kademedeki eğitim kurumlarımız ile mesleki ve teknik eğitim kurumları/okulları</t>
  </si>
  <si>
    <t>yöneticileri, öğretmenleri ve teknik/idari diğer personel için yardımcı dokümandır. Bu listelerin, gerek</t>
  </si>
  <si>
    <t>çalışanlar tarafından İş Sağlığı ve Güvenliği Çerçevesinde kendi organizasyon yapısı içerisinde</t>
  </si>
  <si>
    <t>uygulanması, gerekse eğitim amaçlı öğrencilerle paylaşılması yoluyla geliştirilmesi mümkündür.</t>
  </si>
  <si>
    <t>Kontrol listelerinde tehlike ve problemler çeşitli konu başlıkları altında listelenmiştir. Olası her</t>
  </si>
  <si>
    <t>tehlike veya probleme karşılık gelen soruların evet, hayır veya gerekli değil şeklinde cevaplanması</t>
  </si>
  <si>
    <t>istenmektedir.</t>
  </si>
  <si>
    <r>
      <t xml:space="preserve">Kontrol listelerinin temini </t>
    </r>
    <r>
      <rPr>
        <sz val="11.5"/>
        <rFont val="Times#20New#20Roman"/>
      </rPr>
      <t>geliştirilmesi için İş Sağlığı ve Güvenliği Birimi ve İş Sağlığı ve</t>
    </r>
  </si>
  <si>
    <r>
      <t xml:space="preserve">Güvenliği Büroları </t>
    </r>
    <r>
      <rPr>
        <sz val="11.5"/>
        <rFont val="Times New Roman"/>
        <family val="1"/>
        <charset val="162"/>
      </rPr>
      <t>rehberlikte bulunur.</t>
    </r>
  </si>
  <si>
    <t>MADDE 57</t>
  </si>
  <si>
    <r>
      <t>13.4. Form-</t>
    </r>
    <r>
      <rPr>
        <b/>
        <sz val="11.5"/>
        <rFont val="Times#20New#20Roman,Bold"/>
      </rPr>
      <t>Dokümanlar</t>
    </r>
    <r>
      <rPr>
        <b/>
        <sz val="11.5"/>
        <rFont val="Times New Roman"/>
        <family val="1"/>
        <charset val="162"/>
      </rPr>
      <t>-Talimatlar</t>
    </r>
  </si>
  <si>
    <t>İşyeri Sağlık ve Güvenlik Biriminin web adresinde gerekli form, doküman ve talimatları yayınlar.</t>
  </si>
  <si>
    <r>
      <t xml:space="preserve">Hazırlanan formlar rehber niteliğinde olup ekleme, çıkarma gibi işlemler yapıldığında İSGB </t>
    </r>
    <r>
      <rPr>
        <sz val="11.5"/>
        <rFont val="Times New Roman"/>
        <family val="1"/>
        <charset val="162"/>
      </rPr>
      <t>iletilir ve</t>
    </r>
  </si>
  <si>
    <t>gerek görüldüğü takdirde formlar güncellenir.</t>
  </si>
  <si>
    <t>Belgeler ve Dokümantasyon</t>
  </si>
  <si>
    <t>Kurum Müdürlüğü;</t>
  </si>
  <si>
    <t>Görevlendirme belgelerini</t>
  </si>
  <si>
    <t>a)İş güvenliği uzmanlığı görevlendirme belgesi</t>
  </si>
  <si>
    <r>
      <t xml:space="preserve">b) </t>
    </r>
    <r>
      <rPr>
        <sz val="11.5"/>
        <rFont val="Times#20New#20Roman"/>
      </rPr>
      <t>İş yeri hekimliği ve görevlendirme belgesi (varsa)</t>
    </r>
  </si>
  <si>
    <t>Çalışanların mesleki eğitim belgelerini,</t>
  </si>
  <si>
    <t>Çalışanların İşten ayrılma tarihinden itibaren en az 15 yıl süreyle kişisel sağlık dosyalarını,</t>
  </si>
  <si>
    <t>İSG eğitim kayıtlarını,</t>
  </si>
  <si>
    <t>İlk yardımcı sertifika belgeleri ve bu yönergede geçen tüm belge, tutanak ve raporları,</t>
  </si>
  <si>
    <t>İşyerinde yürütülen iş sağlığı ve güvenliği faaliyetlerine ilişkin her türlü kaydı ve 6331sayılı yasa ve</t>
  </si>
  <si>
    <t>ilgili Yönetmeliklerin getirdiği diğer belgelerin tamamını ilgili mevzuatta belirlenen süreler saklı</t>
  </si>
  <si>
    <t>kalmak kaydıyla kayıt altına alır ve saklar.</t>
  </si>
  <si>
    <r>
      <t>ON</t>
    </r>
    <r>
      <rPr>
        <b/>
        <sz val="11.5"/>
        <rFont val="Times#20New#20Roman,Bold"/>
      </rPr>
      <t>DÖRDÜNCÜ BÖLÜM</t>
    </r>
  </si>
  <si>
    <r>
      <t>ATIKL</t>
    </r>
    <r>
      <rPr>
        <b/>
        <sz val="11.5"/>
        <rFont val="Times#20New#20Roman,Bold"/>
      </rPr>
      <t>AR, ETKİNLİKLER, CEZAİ HÜKÜMLER, YÜRÜRLÜLÜK</t>
    </r>
    <r>
      <rPr>
        <b/>
        <sz val="11.5"/>
        <rFont val="Times New Roman"/>
        <family val="1"/>
        <charset val="162"/>
      </rPr>
      <t>-</t>
    </r>
    <r>
      <rPr>
        <b/>
        <sz val="11.5"/>
        <rFont val="Times#20New#20Roman,Bold"/>
      </rPr>
      <t>YÜRÜTME VE DİĞER</t>
    </r>
  </si>
  <si>
    <t>HÜKÜMLER</t>
  </si>
  <si>
    <t>MADDE 58</t>
  </si>
  <si>
    <r>
      <t xml:space="preserve">14.1. </t>
    </r>
    <r>
      <rPr>
        <b/>
        <sz val="11.5"/>
        <rFont val="Times#20New#20Roman,Bold"/>
      </rPr>
      <t>Atık ve Deşarj</t>
    </r>
  </si>
  <si>
    <t>Çevre Kanunu ve ilgili Yönetmeliklerin öngördüğü şekilde sağlanacaktır. Katı atıkların</t>
  </si>
  <si>
    <t>ve pillerin kurumdan bertarafı yerel belediyeler ile işbirliği içerisinde yapılmalıdır. Okulların</t>
  </si>
  <si>
    <t>laboratuvarlarında bulunan ve kullanılmayan birçok laboratuvar kimyasalı ile sarf malzemenin</t>
  </si>
  <si>
    <r>
      <t xml:space="preserve">terkin edilmesi durumunda dikkat edilmesi gereken </t>
    </r>
    <r>
      <rPr>
        <sz val="11.5"/>
        <rFont val="Times#20New#20Roman"/>
      </rPr>
      <t xml:space="preserve">bazı </t>
    </r>
    <r>
      <rPr>
        <sz val="11.5"/>
        <rFont val="Times New Roman"/>
        <family val="1"/>
        <charset val="162"/>
      </rPr>
      <t>hususlar;</t>
    </r>
  </si>
  <si>
    <r>
      <t xml:space="preserve">1. </t>
    </r>
    <r>
      <rPr>
        <sz val="11.5"/>
        <rFont val="Times#20New#20Roman"/>
      </rPr>
      <t>Kullanılabilir durumda olan laboratuvar kimyasalı, cam malzeme, cihaz ve benzeri ekipmanlar</t>
    </r>
  </si>
  <si>
    <t>kamu kaynağı niteliğinde olup, çoğu zaman ekonomik değere haizdir. Bu nedenle, öncelikle söz</t>
  </si>
  <si>
    <t>konusu madde ve malzemelerin atık vasfı kazandırılmadan başka yerlerde değerlendirilmesi</t>
  </si>
  <si>
    <t>gerekmektedir. Ancak bu madde ve malzemeler içerisinde, bozulma, kırılma, evsafını yitirme</t>
  </si>
  <si>
    <t>durumları söz konusu olduğunda ise atık olarak değerlendirilmesi ve bertaraf edilmesi</t>
  </si>
  <si>
    <r>
      <t xml:space="preserve">2. </t>
    </r>
    <r>
      <rPr>
        <sz val="11.5"/>
        <rFont val="Times#20New#20Roman"/>
      </rPr>
      <t>Okul yönetimlerine gerekli bilgilendirme yazısı yazılarak terkin edilmek istenilen madde ve</t>
    </r>
  </si>
  <si>
    <t>malzemelerin listesi oluşturulmalı, bu listede malzemenin adı, miktarı, ambalaj şekli ve mevcut</t>
  </si>
  <si>
    <t>durumu ile ilgili bilgilere yer verilmelidir.</t>
  </si>
  <si>
    <r>
      <t xml:space="preserve">3. </t>
    </r>
    <r>
      <rPr>
        <sz val="11.5"/>
        <rFont val="Times#20New#20Roman"/>
      </rPr>
      <t xml:space="preserve">İl </t>
    </r>
    <r>
      <rPr>
        <sz val="11.5"/>
        <rFont val="Times New Roman"/>
        <family val="1"/>
        <charset val="162"/>
      </rPr>
      <t>M</t>
    </r>
    <r>
      <rPr>
        <sz val="11.5"/>
        <rFont val="Times#20New#20Roman"/>
      </rPr>
      <t>îllî Eğitim Müdürlüğünce Mersin üniversitesi Rektörlüğü ile irtibata geçilerek ihtiyaç</t>
    </r>
  </si>
  <si>
    <r>
      <t xml:space="preserve">fazlası madde ve malzemelerin üniversitenin kimya mühendisliği, kimya, </t>
    </r>
    <r>
      <rPr>
        <sz val="11.5"/>
        <rFont val="Times New Roman"/>
        <family val="1"/>
        <charset val="162"/>
      </rPr>
      <t xml:space="preserve">biyoloji </t>
    </r>
    <r>
      <rPr>
        <sz val="11.5"/>
        <rFont val="Times#20New#20Roman"/>
      </rPr>
      <t>veya diğer</t>
    </r>
  </si>
  <si>
    <t>bölümlerin öğrenci/araştırma laboratuvarlarında kullanılıp kullanılamayacağı görüşülmeli,</t>
  </si>
  <si>
    <t>kullanılabilmesi yönünde olumlu yanıt alınması durumunda bir protokol yapılmalı ve 1.</t>
  </si>
  <si>
    <t>maddede belirtilen okullara yazılacak bilgilendirme yazısında iletişim numaraları</t>
  </si>
  <si>
    <t>belirtilmelidir.</t>
  </si>
  <si>
    <r>
      <t xml:space="preserve">4. </t>
    </r>
    <r>
      <rPr>
        <sz val="11.5"/>
        <rFont val="Times#20New#20Roman"/>
      </rPr>
      <t>Mersin Üniversitesi Rektörlüğünce de uygun görülmesi halinde kullanılabilir durumdaki madde</t>
    </r>
  </si>
  <si>
    <r>
      <t>ve malzemeler t</t>
    </r>
    <r>
      <rPr>
        <sz val="11.5"/>
        <rFont val="Times#20New#20Roman"/>
      </rPr>
      <t>utanakla teslim alınmalı ve böylece kamu kaynaklarının korunması ve</t>
    </r>
  </si>
  <si>
    <t>ekonomiye kazandırılması sağlanmalıdır.</t>
  </si>
  <si>
    <r>
      <t xml:space="preserve">5. </t>
    </r>
    <r>
      <rPr>
        <sz val="11.5"/>
        <rFont val="Times#20New#20Roman"/>
      </rPr>
      <t>Terkin edilmek istenilen madde ve malzemelerin kullanım vasfı taşımadığının, evsafını yitirmiş</t>
    </r>
  </si>
  <si>
    <t>olduğunun tespit edilmesi halinde, Atık Yönetimi Yönetmeliğinin Ek : IV listesine göre atık</t>
  </si>
  <si>
    <t>kodunun tespit edilerek (aşağıda laboratuvar kimyasallarının dahil olabileceği bazı atık kodları</t>
  </si>
  <si>
    <t>verilmektedir.) Çevre ve Şehircilik Bakanlığından geçici faaliyet belgesi veya çevre lisansı</t>
  </si>
  <si>
    <t>almış bertaraf tesislerine gönderilmek suretiyle bertaraf edilmesi gerekmektedir. Kullanılabilir</t>
  </si>
  <si>
    <t>durumda olsun olmasın hiçbir şekilde kimyasal madde ve malzemelerin suya, toprağa veya</t>
  </si>
  <si>
    <t>çöpe atılmaması önem taşımaktadır. Atıkların bertaraf veya taşıma ücretinin kurumunuzca</t>
  </si>
  <si>
    <t>karşılanması, 50 kg üzeri tehlikeli atıkların taşınması işlemlerinin atık taşıma lisansı olan</t>
  </si>
  <si>
    <t>araçlarla yapılması, tehlikeli atıkların taşınması sırasında Müdürlüğünüzden temin edilecek</t>
  </si>
  <si>
    <t>Ulusal Atık Taşıma Formunun kullanılması ve atık üreticisi olarak çevre bilgi sistemine kayıt</t>
  </si>
  <si>
    <t>yaptırılması gerekmektedir.</t>
  </si>
  <si>
    <t>Muhtemel Atık Kodları</t>
  </si>
  <si>
    <r>
      <t xml:space="preserve">16 05 04 </t>
    </r>
    <r>
      <rPr>
        <sz val="11.5"/>
        <rFont val="Times#20New#20Roman"/>
      </rPr>
      <t>Basınçlı tanklar içinde tehlikeli maddeler içeren gazlar</t>
    </r>
  </si>
  <si>
    <t>(halonlar dahil) M</t>
  </si>
  <si>
    <r>
      <t xml:space="preserve">16 03 03 </t>
    </r>
    <r>
      <rPr>
        <sz val="11.5"/>
        <rFont val="Times#20New#20Roman"/>
      </rPr>
      <t xml:space="preserve">Tehlikeli maddeler içeren anorganik atıklar </t>
    </r>
    <r>
      <rPr>
        <sz val="11.5"/>
        <rFont val="Times New Roman"/>
        <family val="1"/>
        <charset val="162"/>
      </rPr>
      <t>M</t>
    </r>
  </si>
  <si>
    <r>
      <t xml:space="preserve">16 03 04 </t>
    </r>
    <r>
      <rPr>
        <sz val="11.5"/>
        <rFont val="Times#20New#20Roman"/>
      </rPr>
      <t>16 03 03 dışındaki anorganik atıklar</t>
    </r>
  </si>
  <si>
    <r>
      <t xml:space="preserve">16 03 05 </t>
    </r>
    <r>
      <rPr>
        <sz val="11.5"/>
        <rFont val="Times#20New#20Roman"/>
      </rPr>
      <t xml:space="preserve">Tehlikeli maddeler içeren organik atıklar </t>
    </r>
    <r>
      <rPr>
        <sz val="11.5"/>
        <rFont val="Times New Roman"/>
        <family val="1"/>
        <charset val="162"/>
      </rPr>
      <t>M</t>
    </r>
  </si>
  <si>
    <r>
      <t xml:space="preserve">16 03 06 </t>
    </r>
    <r>
      <rPr>
        <sz val="11.5"/>
        <rFont val="Times#20New#20Roman"/>
      </rPr>
      <t>16 03 05 dışındaki organik atıklar</t>
    </r>
  </si>
  <si>
    <r>
      <t xml:space="preserve">16 05 05 </t>
    </r>
    <r>
      <rPr>
        <sz val="11.5"/>
        <rFont val="Times#20New#20Roman"/>
      </rPr>
      <t>16 05 04 dışında basınçlı tanklar içindeki gazlar</t>
    </r>
  </si>
  <si>
    <r>
      <t xml:space="preserve">16 05 06 </t>
    </r>
    <r>
      <rPr>
        <sz val="11.5"/>
        <rFont val="Times#20New#20Roman"/>
      </rPr>
      <t>Laboratuvar kimyasalları karışımları dahil tehlikeli</t>
    </r>
  </si>
  <si>
    <t>maddelerden oluşan ya da tehlikeli maddeler içeren</t>
  </si>
  <si>
    <t>laboratuvar kimyasalları M</t>
  </si>
  <si>
    <r>
      <t xml:space="preserve">16 05 07 </t>
    </r>
    <r>
      <rPr>
        <sz val="11.5"/>
        <rFont val="Times#20New#20Roman"/>
      </rPr>
      <t>Tehlikeli maddeler içeren ya da bunlardan oluşan ıskarta</t>
    </r>
  </si>
  <si>
    <t>anorganik kimyasallar M</t>
  </si>
  <si>
    <r>
      <t xml:space="preserve">16 05 08 </t>
    </r>
    <r>
      <rPr>
        <sz val="11.5"/>
        <rFont val="Times#20New#20Roman"/>
      </rPr>
      <t>Tehlikeli maddeler içeren ya da bunlardan oluşan ıskarta</t>
    </r>
  </si>
  <si>
    <t>organik kimyasallar M</t>
  </si>
  <si>
    <r>
      <t xml:space="preserve">16 05 09 16 05 06, 16 05 07 ya </t>
    </r>
    <r>
      <rPr>
        <sz val="11.5"/>
        <rFont val="Times#20New#20Roman"/>
      </rPr>
      <t>da 16 05 08 dışında tehlikeli</t>
    </r>
  </si>
  <si>
    <t>maddeler içeren ıskarta organik kimyasallar</t>
  </si>
  <si>
    <t>MADDE 59</t>
  </si>
  <si>
    <r>
      <t xml:space="preserve">14.2. </t>
    </r>
    <r>
      <rPr>
        <b/>
        <sz val="11.5"/>
        <rFont val="Times#20New#20Roman,Bold"/>
      </rPr>
      <t>Uluslar Arası Kongreler, Çalıştaylar, Yarışmalar, Fuarlar ve Etkinlikler</t>
    </r>
  </si>
  <si>
    <t>Tam zamanlı görevlendirilen iş güvenliği uzmanları, çalıştıkları işyeri ile ilgili mesleki</t>
  </si>
  <si>
    <t>süresinden sayılır ve bu süreler sebebiyle iş güvenliği uzmanının ücretinden herhangi bir kesinti yapılamaz.</t>
  </si>
  <si>
    <t>Merkezi ve yerel yönetimlerde yapılan İş Sağlığı ve Güvenliği uygulamalarını incelemek ve</t>
  </si>
  <si>
    <t>gerçekleştirilen uygulamaların Müdürlüğümüze kurumlara uyarlanabilmesi için bu etkinliklere</t>
  </si>
  <si>
    <t>işverenin veya işveren vekilinin katılması sağlanır.</t>
  </si>
  <si>
    <t>Güvenliği konulu her türlü yarışmada oluşturulacak komisyonlarda İşyeri Sağlık ve Güvenlik Biriminde</t>
  </si>
  <si>
    <t>görevli gerekli belgeye haiz personel yer alır.</t>
  </si>
  <si>
    <t>Bu tür organizasyonlarda Valilik Makamının Onayı esastır.</t>
  </si>
  <si>
    <t>MADDE 60</t>
  </si>
  <si>
    <r>
      <t xml:space="preserve">14.3. </t>
    </r>
    <r>
      <rPr>
        <b/>
        <sz val="11.5"/>
        <rFont val="Times#20New#20Roman,Bold"/>
      </rPr>
      <t>İzleme</t>
    </r>
    <r>
      <rPr>
        <b/>
        <sz val="11.5"/>
        <rFont val="Times New Roman"/>
        <family val="1"/>
        <charset val="162"/>
      </rPr>
      <t>-</t>
    </r>
    <r>
      <rPr>
        <b/>
        <sz val="11.5"/>
        <rFont val="Times#20New#20Roman,Bold"/>
      </rPr>
      <t>Değerlendirme</t>
    </r>
  </si>
  <si>
    <t>İsg uygulamaları İl İSGB’de işveren/işveren vekili ile koordinatör iş güvenliği uzmanı tarafından</t>
  </si>
  <si>
    <r>
      <t>takibi yapılarak, İl İSG Kurulu tarafından belirlenen bir takvim dahilin de yapılır. İzleme</t>
    </r>
    <r>
      <rPr>
        <sz val="11.5"/>
        <rFont val="Times New Roman"/>
        <family val="1"/>
        <charset val="162"/>
      </rPr>
      <t>-</t>
    </r>
    <r>
      <rPr>
        <sz val="11.5"/>
        <rFont val="Times#20New#20Roman"/>
      </rPr>
      <t>değerlendirme</t>
    </r>
  </si>
  <si>
    <t>raporları işveren/işveren vekilinin onayı ile uygulamaya geçirilir. Gerekirse Bakanlık İSG Kurulu kararı</t>
  </si>
  <si>
    <t>ile değişik il koordinatörleri aracılığı ile izleme yapılarak raporlar düzenlenerek bakanlık İSGB’ ye</t>
  </si>
  <si>
    <t>iletilir.</t>
  </si>
  <si>
    <t>MADDE 61</t>
  </si>
  <si>
    <r>
      <t xml:space="preserve">14.4. </t>
    </r>
    <r>
      <rPr>
        <b/>
        <sz val="11.5"/>
        <rFont val="Times#20New#20Roman,Bold"/>
      </rPr>
      <t>Diğer Hükümler</t>
    </r>
  </si>
  <si>
    <t>Bu Yönergede hüküm bulunmayan durum ve konularda; 6331 sayılı yasa ve ilgili</t>
  </si>
  <si>
    <t>Yönetmelikleri, mevcut yürürlükte bulunan diğer ilgili Yasa, Tüzük, Yönetmelik, Genelge vb.</t>
  </si>
  <si>
    <t>mevzuat hükümlerince işlem yapılacaktır.</t>
  </si>
  <si>
    <r>
      <t>Y</t>
    </r>
    <r>
      <rPr>
        <sz val="11.5"/>
        <rFont val="Times#20New#20Roman"/>
      </rPr>
      <t>ürürlükten kalkan yasa, tüzük, yönetmelik, genelge vb mevzuat hükümlerinin değişmesi yâda</t>
    </r>
  </si>
  <si>
    <t>MADDE 62</t>
  </si>
  <si>
    <r>
      <t xml:space="preserve">14.5. </t>
    </r>
    <r>
      <rPr>
        <b/>
        <sz val="11.5"/>
        <rFont val="Times#20New#20Roman,Bold"/>
      </rPr>
      <t>Cezai Hükümler</t>
    </r>
  </si>
  <si>
    <t>Bu Yönerge hükümlerine uymayan çalışanlar hakkında disiplin işlemi uygulanır.</t>
  </si>
  <si>
    <t>MADDE 63</t>
  </si>
  <si>
    <r>
      <t xml:space="preserve">14.6. </t>
    </r>
    <r>
      <rPr>
        <b/>
        <sz val="11.5"/>
        <rFont val="Times#20New#20Roman,Bold"/>
      </rPr>
      <t>Yürürlük</t>
    </r>
    <r>
      <rPr>
        <b/>
        <sz val="11.5"/>
        <rFont val="Times New Roman"/>
        <family val="1"/>
        <charset val="162"/>
      </rPr>
      <t>-</t>
    </r>
    <r>
      <rPr>
        <b/>
        <sz val="11.5"/>
        <rFont val="Times#20New#20Roman,Bold"/>
      </rPr>
      <t>yürütme</t>
    </r>
  </si>
  <si>
    <t xml:space="preserve">          İŞ VEREN TEMSİLCİSİ                                                                                        İŞVEREN TEMSİLCİSİ VEKİLİ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</si>
</sst>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u/>
      <sz val="11"/>
      <name val="Calibri"/>
      <family val="2"/>
      <charset val="162"/>
      <scheme val="minor"/>
    </font>
    <font>
      <b/>
      <sz val="11.5"/>
      <name val="Times#20New#20Roman,Bold"/>
    </font>
    <font>
      <b/>
      <sz val="11.5"/>
      <name val="Times New Roman"/>
      <family val="1"/>
      <charset val="162"/>
    </font>
    <font>
      <sz val="11.5"/>
      <name val="Times New Roman"/>
      <family val="1"/>
      <charset val="162"/>
    </font>
    <font>
      <sz val="9.5"/>
      <name val="Times#20New#20Roman"/>
    </font>
    <font>
      <sz val="9.5"/>
      <name val="Times New Roman"/>
      <family val="1"/>
      <charset val="162"/>
    </font>
    <font>
      <sz val="11.5"/>
      <name val="Times#20New#20Roman"/>
    </font>
    <font>
      <i/>
      <sz val="11.5"/>
      <name val="Times#20New#20Roman,Italic"/>
    </font>
    <font>
      <i/>
      <sz val="11.5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Times#20New#20Roman"/>
    </font>
    <font>
      <sz val="11"/>
      <name val="Times New Roman"/>
      <family val="1"/>
      <charset val="162"/>
    </font>
    <font>
      <b/>
      <sz val="10"/>
      <name val="Times#20New#20Roman,Bold"/>
    </font>
    <font>
      <b/>
      <sz val="10"/>
      <name val="Times New Roman"/>
      <family val="1"/>
      <charset val="162"/>
    </font>
    <font>
      <sz val="11.5"/>
      <name val="Symbol"/>
      <family val="1"/>
      <charset val="2"/>
    </font>
    <font>
      <sz val="11.5"/>
      <name val="Calibri"/>
      <family val="2"/>
      <charset val="162"/>
      <scheme val="minor"/>
    </font>
    <font>
      <b/>
      <sz val="11.5"/>
      <name val="Symbol"/>
      <family val="1"/>
      <charset val="2"/>
    </font>
    <font>
      <sz val="10"/>
      <name val="Times#20New#20Roman,Bold"/>
    </font>
    <font>
      <sz val="11"/>
      <name val="Symbol"/>
      <family val="1"/>
      <charset val="2"/>
    </font>
    <font>
      <b/>
      <sz val="11"/>
      <name val="Times New Roman"/>
      <family val="1"/>
      <charset val="162"/>
    </font>
    <font>
      <sz val="11"/>
      <name val="Times#20New#20Roman"/>
    </font>
    <font>
      <b/>
      <sz val="11"/>
      <name val="Times#20New#20Roman,Bold"/>
    </font>
    <font>
      <sz val="11.5"/>
      <name val="Wingdings"/>
      <charset val="2"/>
    </font>
    <font>
      <sz val="11.5"/>
      <name val="Arial"/>
      <family val="2"/>
      <charset val="162"/>
    </font>
    <font>
      <sz val="12.5"/>
      <name val="Times New Roman"/>
      <family val="1"/>
      <charset val="162"/>
    </font>
    <font>
      <sz val="11.5"/>
      <name val="Times#20New#20Roman"/>
      <charset val="162"/>
    </font>
    <font>
      <b/>
      <sz val="12.5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2.5"/>
      <name val="Symbol"/>
      <family val="1"/>
      <charset val="2"/>
    </font>
    <font>
      <sz val="12"/>
      <name val="Calibri"/>
      <family val="2"/>
      <charset val="162"/>
      <scheme val="minor"/>
    </font>
    <font>
      <sz val="12"/>
      <name val="Times#20New#20Roman"/>
    </font>
    <font>
      <b/>
      <sz val="12"/>
      <name val="Times#20New#20Roman,Bold"/>
    </font>
    <font>
      <b/>
      <i/>
      <sz val="12"/>
      <name val="Times#20New#20Roman,BoldItalic"/>
    </font>
    <font>
      <b/>
      <i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.5"/>
      <name val="Times#20New#20Roman,Bold"/>
      <charset val="162"/>
    </font>
    <font>
      <b/>
      <i/>
      <sz val="11.5"/>
      <name val="Times#20New#20Roman,BoldItalic"/>
    </font>
    <font>
      <b/>
      <i/>
      <sz val="11.5"/>
      <name val="Times New Roman"/>
      <family val="1"/>
      <charset val="162"/>
    </font>
    <font>
      <b/>
      <i/>
      <sz val="11.5"/>
      <name val="Times#20New#20Roman,Italic"/>
    </font>
    <font>
      <b/>
      <sz val="11.5"/>
      <name val="Times#20New#20Roman"/>
    </font>
    <font>
      <sz val="12.5"/>
      <name val="Wingdings"/>
      <charset val="2"/>
    </font>
    <font>
      <b/>
      <sz val="13"/>
      <name val="Times New Roman"/>
      <family val="1"/>
      <charset val="162"/>
    </font>
    <font>
      <b/>
      <sz val="11.5"/>
      <name val="Times#20New#20Roman"/>
      <charset val="162"/>
    </font>
    <font>
      <b/>
      <sz val="15.5"/>
      <name val="Times New Roman"/>
      <family val="1"/>
      <charset val="162"/>
    </font>
    <font>
      <b/>
      <sz val="15.5"/>
      <name val="Times#20New#20Roman,Bold"/>
    </font>
    <font>
      <b/>
      <sz val="10.5"/>
      <name val="Times#20New#20Roman,Bold"/>
    </font>
    <font>
      <b/>
      <sz val="10.5"/>
      <name val="Times New Roman"/>
      <family val="1"/>
      <charset val="162"/>
    </font>
    <font>
      <b/>
      <i/>
      <sz val="10.5"/>
      <name val="Times#20New#20Roman,BoldItalic"/>
    </font>
    <font>
      <b/>
      <i/>
      <sz val="10.5"/>
      <name val="Times New Roman"/>
      <family val="1"/>
      <charset val="162"/>
    </font>
    <font>
      <i/>
      <sz val="10.5"/>
      <name val="Times#20New#20Roman,Italic"/>
    </font>
    <font>
      <i/>
      <sz val="10.5"/>
      <name val="Times New Roman"/>
      <family val="1"/>
      <charset val="162"/>
    </font>
    <font>
      <b/>
      <sz val="12.5"/>
      <name val="Times#20New#20Roman,Bold"/>
    </font>
    <font>
      <i/>
      <sz val="12.5"/>
      <name val="Times#20New#20Roman,Italic"/>
    </font>
    <font>
      <i/>
      <sz val="12.5"/>
      <name val="Times New Roman"/>
      <family val="1"/>
      <charset val="162"/>
    </font>
    <font>
      <sz val="11.5"/>
      <name val="Courier#20New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2" fillId="0" borderId="0" xfId="1" applyFont="1"/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Border="1"/>
    <xf numFmtId="0" fontId="6" fillId="0" borderId="0" xfId="1" applyFont="1"/>
    <xf numFmtId="0" fontId="2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left" shrinkToFit="1"/>
    </xf>
    <xf numFmtId="0" fontId="7" fillId="0" borderId="3" xfId="1" applyFont="1" applyBorder="1" applyAlignment="1">
      <alignment horizontal="left" shrinkToFit="1"/>
    </xf>
    <xf numFmtId="0" fontId="9" fillId="0" borderId="3" xfId="1" applyFont="1" applyBorder="1" applyAlignment="1">
      <alignment horizontal="left" shrinkToFit="1"/>
    </xf>
    <xf numFmtId="0" fontId="12" fillId="0" borderId="3" xfId="1" applyFont="1" applyBorder="1" applyAlignment="1">
      <alignment horizontal="left" shrinkToFit="1"/>
    </xf>
    <xf numFmtId="0" fontId="13" fillId="0" borderId="3" xfId="1" applyFont="1" applyBorder="1" applyAlignment="1">
      <alignment horizontal="left" shrinkToFit="1"/>
    </xf>
    <xf numFmtId="0" fontId="9" fillId="0" borderId="4" xfId="1" applyFont="1" applyBorder="1" applyAlignment="1">
      <alignment horizontal="left" shrinkToFit="1"/>
    </xf>
    <xf numFmtId="0" fontId="9" fillId="0" borderId="0" xfId="1" applyFont="1" applyAlignment="1">
      <alignment horizontal="left" shrinkToFit="1"/>
    </xf>
    <xf numFmtId="0" fontId="7" fillId="0" borderId="5" xfId="1" applyFont="1" applyBorder="1" applyAlignment="1">
      <alignment horizontal="left" shrinkToFit="1"/>
    </xf>
    <xf numFmtId="0" fontId="14" fillId="0" borderId="3" xfId="1" applyFont="1" applyBorder="1" applyAlignment="1">
      <alignment horizontal="left" shrinkToFit="1"/>
    </xf>
    <xf numFmtId="0" fontId="13" fillId="0" borderId="3" xfId="1" applyFont="1" applyBorder="1" applyAlignment="1">
      <alignment horizontal="left" wrapText="1"/>
    </xf>
    <xf numFmtId="0" fontId="12" fillId="0" borderId="3" xfId="1" applyFont="1" applyBorder="1" applyAlignment="1">
      <alignment horizontal="left" wrapText="1"/>
    </xf>
    <xf numFmtId="0" fontId="14" fillId="0" borderId="4" xfId="1" applyFont="1" applyBorder="1" applyAlignment="1">
      <alignment horizontal="left" shrinkToFit="1"/>
    </xf>
    <xf numFmtId="0" fontId="13" fillId="0" borderId="0" xfId="1" applyFont="1" applyAlignment="1">
      <alignment horizontal="left" shrinkToFit="1"/>
    </xf>
    <xf numFmtId="0" fontId="14" fillId="0" borderId="5" xfId="1" applyFont="1" applyBorder="1" applyAlignment="1">
      <alignment horizontal="left" shrinkToFit="1"/>
    </xf>
    <xf numFmtId="0" fontId="15" fillId="0" borderId="3" xfId="1" applyFont="1" applyBorder="1" applyAlignment="1">
      <alignment horizontal="left" shrinkToFit="1"/>
    </xf>
    <xf numFmtId="0" fontId="7" fillId="0" borderId="3" xfId="1" applyFont="1" applyBorder="1" applyAlignment="1">
      <alignment horizontal="left"/>
    </xf>
    <xf numFmtId="0" fontId="7" fillId="0" borderId="3" xfId="1" applyFont="1" applyBorder="1" applyAlignment="1">
      <alignment horizontal="left" wrapText="1"/>
    </xf>
    <xf numFmtId="0" fontId="9" fillId="0" borderId="0" xfId="1" applyFont="1" applyBorder="1" applyAlignment="1">
      <alignment horizontal="left" shrinkToFit="1"/>
    </xf>
    <xf numFmtId="0" fontId="13" fillId="0" borderId="3" xfId="1" applyFont="1" applyBorder="1" applyAlignment="1">
      <alignment horizontal="left"/>
    </xf>
    <xf numFmtId="0" fontId="14" fillId="0" borderId="3" xfId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0" fontId="18" fillId="0" borderId="3" xfId="1" applyFont="1" applyBorder="1" applyAlignment="1">
      <alignment horizontal="left" shrinkToFit="1"/>
    </xf>
    <xf numFmtId="0" fontId="9" fillId="0" borderId="4" xfId="1" applyFont="1" applyBorder="1" applyAlignment="1">
      <alignment horizontal="left"/>
    </xf>
    <xf numFmtId="0" fontId="9" fillId="0" borderId="0" xfId="1" applyFont="1" applyBorder="1"/>
    <xf numFmtId="0" fontId="7" fillId="0" borderId="5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3" xfId="1" applyFont="1" applyBorder="1"/>
    <xf numFmtId="0" fontId="16" fillId="0" borderId="3" xfId="1" applyFont="1" applyBorder="1" applyAlignment="1">
      <alignment wrapText="1"/>
    </xf>
    <xf numFmtId="0" fontId="12" fillId="0" borderId="3" xfId="1" applyFont="1" applyBorder="1"/>
    <xf numFmtId="0" fontId="9" fillId="0" borderId="3" xfId="1" applyFont="1" applyBorder="1"/>
    <xf numFmtId="0" fontId="20" fillId="0" borderId="3" xfId="1" applyFont="1" applyBorder="1"/>
    <xf numFmtId="0" fontId="20" fillId="0" borderId="4" xfId="1" applyFont="1" applyBorder="1"/>
    <xf numFmtId="0" fontId="20" fillId="0" borderId="0" xfId="1" applyFont="1"/>
    <xf numFmtId="0" fontId="9" fillId="0" borderId="5" xfId="1" applyFont="1" applyBorder="1"/>
    <xf numFmtId="0" fontId="21" fillId="0" borderId="3" xfId="1" applyFont="1" applyBorder="1"/>
    <xf numFmtId="0" fontId="9" fillId="0" borderId="4" xfId="1" applyFont="1" applyBorder="1"/>
    <xf numFmtId="0" fontId="9" fillId="0" borderId="0" xfId="1" applyFont="1"/>
    <xf numFmtId="0" fontId="20" fillId="0" borderId="5" xfId="1" applyFont="1" applyBorder="1"/>
    <xf numFmtId="0" fontId="12" fillId="0" borderId="5" xfId="1" applyFont="1" applyBorder="1"/>
    <xf numFmtId="0" fontId="24" fillId="0" borderId="3" xfId="1" applyFont="1" applyBorder="1"/>
    <xf numFmtId="0" fontId="26" fillId="0" borderId="3" xfId="1" applyFont="1" applyBorder="1"/>
    <xf numFmtId="0" fontId="17" fillId="0" borderId="3" xfId="1" applyFont="1" applyBorder="1"/>
    <xf numFmtId="0" fontId="24" fillId="0" borderId="4" xfId="1" applyFont="1" applyBorder="1"/>
    <xf numFmtId="0" fontId="24" fillId="0" borderId="0" xfId="1" applyFont="1"/>
    <xf numFmtId="0" fontId="17" fillId="0" borderId="5" xfId="1" applyFont="1" applyBorder="1"/>
    <xf numFmtId="0" fontId="27" fillId="0" borderId="3" xfId="1" applyFont="1" applyBorder="1" applyAlignment="1">
      <alignment horizontal="center"/>
    </xf>
    <xf numFmtId="0" fontId="27" fillId="0" borderId="3" xfId="1" applyFont="1" applyBorder="1"/>
    <xf numFmtId="0" fontId="26" fillId="0" borderId="4" xfId="1" applyFont="1" applyBorder="1"/>
    <xf numFmtId="0" fontId="26" fillId="0" borderId="0" xfId="1" applyFont="1"/>
    <xf numFmtId="0" fontId="27" fillId="0" borderId="5" xfId="1" applyFont="1" applyBorder="1" applyAlignment="1">
      <alignment horizontal="center"/>
    </xf>
    <xf numFmtId="0" fontId="7" fillId="0" borderId="3" xfId="1" applyFont="1" applyBorder="1"/>
    <xf numFmtId="0" fontId="28" fillId="0" borderId="3" xfId="1" applyFont="1" applyBorder="1"/>
    <xf numFmtId="0" fontId="29" fillId="0" borderId="3" xfId="1" applyFont="1" applyBorder="1"/>
    <xf numFmtId="0" fontId="28" fillId="0" borderId="4" xfId="1" applyFont="1" applyBorder="1"/>
    <xf numFmtId="0" fontId="28" fillId="0" borderId="0" xfId="1" applyFont="1"/>
    <xf numFmtId="0" fontId="12" fillId="0" borderId="4" xfId="1" applyFont="1" applyBorder="1"/>
    <xf numFmtId="0" fontId="12" fillId="0" borderId="0" xfId="1" applyFont="1"/>
    <xf numFmtId="0" fontId="30" fillId="0" borderId="3" xfId="1" applyFont="1" applyBorder="1"/>
    <xf numFmtId="0" fontId="8" fillId="0" borderId="5" xfId="1" applyFont="1" applyBorder="1"/>
    <xf numFmtId="0" fontId="12" fillId="0" borderId="3" xfId="1" applyFont="1" applyBorder="1" applyAlignment="1">
      <alignment wrapText="1"/>
    </xf>
    <xf numFmtId="0" fontId="31" fillId="0" borderId="5" xfId="1" applyFont="1" applyBorder="1" applyAlignment="1">
      <alignment wrapText="1"/>
    </xf>
    <xf numFmtId="0" fontId="12" fillId="0" borderId="3" xfId="1" applyFont="1" applyBorder="1" applyAlignment="1">
      <alignment shrinkToFit="1"/>
    </xf>
    <xf numFmtId="0" fontId="8" fillId="0" borderId="4" xfId="1" applyFont="1" applyBorder="1"/>
    <xf numFmtId="0" fontId="8" fillId="0" borderId="0" xfId="1" applyFont="1"/>
    <xf numFmtId="0" fontId="32" fillId="0" borderId="3" xfId="1" applyFont="1" applyBorder="1"/>
    <xf numFmtId="0" fontId="30" fillId="0" borderId="3" xfId="1" applyFont="1" applyBorder="1" applyAlignment="1">
      <alignment shrinkToFit="1"/>
    </xf>
    <xf numFmtId="0" fontId="33" fillId="0" borderId="3" xfId="1" applyFont="1" applyBorder="1"/>
    <xf numFmtId="0" fontId="25" fillId="0" borderId="3" xfId="1" applyFont="1" applyBorder="1"/>
    <xf numFmtId="0" fontId="34" fillId="0" borderId="3" xfId="1" applyFont="1" applyBorder="1" applyAlignment="1">
      <alignment wrapText="1"/>
    </xf>
    <xf numFmtId="0" fontId="2" fillId="0" borderId="3" xfId="1" applyFont="1" applyBorder="1"/>
    <xf numFmtId="0" fontId="35" fillId="0" borderId="3" xfId="1" applyFont="1" applyBorder="1" applyAlignment="1">
      <alignment wrapText="1"/>
    </xf>
    <xf numFmtId="0" fontId="36" fillId="0" borderId="3" xfId="1" applyFont="1" applyBorder="1"/>
    <xf numFmtId="0" fontId="35" fillId="0" borderId="4" xfId="1" applyFont="1" applyBorder="1" applyAlignment="1">
      <alignment wrapText="1"/>
    </xf>
    <xf numFmtId="0" fontId="37" fillId="0" borderId="0" xfId="1" applyFont="1" applyAlignment="1">
      <alignment wrapText="1"/>
    </xf>
    <xf numFmtId="0" fontId="35" fillId="0" borderId="5" xfId="1" applyFont="1" applyBorder="1" applyAlignment="1">
      <alignment wrapText="1"/>
    </xf>
    <xf numFmtId="0" fontId="38" fillId="0" borderId="5" xfId="1" applyFont="1" applyBorder="1"/>
    <xf numFmtId="0" fontId="37" fillId="0" borderId="0" xfId="1" applyFont="1"/>
    <xf numFmtId="0" fontId="38" fillId="0" borderId="3" xfId="1" applyFont="1" applyBorder="1"/>
    <xf numFmtId="0" fontId="39" fillId="0" borderId="3" xfId="1" applyFont="1" applyBorder="1" applyAlignment="1">
      <alignment horizontal="center"/>
    </xf>
    <xf numFmtId="0" fontId="40" fillId="0" borderId="3" xfId="1" applyFont="1" applyBorder="1"/>
    <xf numFmtId="0" fontId="42" fillId="0" borderId="3" xfId="1" applyFont="1" applyBorder="1"/>
    <xf numFmtId="0" fontId="39" fillId="0" borderId="3" xfId="1" applyFont="1" applyBorder="1"/>
    <xf numFmtId="0" fontId="27" fillId="0" borderId="3" xfId="1" applyFont="1" applyBorder="1" applyAlignment="1">
      <alignment horizontal="center" shrinkToFit="1"/>
    </xf>
    <xf numFmtId="0" fontId="25" fillId="0" borderId="3" xfId="1" applyFont="1" applyBorder="1" applyAlignment="1">
      <alignment horizontal="center" shrinkToFit="1"/>
    </xf>
    <xf numFmtId="0" fontId="16" fillId="0" borderId="3" xfId="1" applyFont="1" applyBorder="1" applyAlignment="1"/>
    <xf numFmtId="0" fontId="36" fillId="0" borderId="3" xfId="1" applyFont="1" applyBorder="1" applyAlignment="1">
      <alignment shrinkToFit="1"/>
    </xf>
    <xf numFmtId="0" fontId="36" fillId="0" borderId="4" xfId="1" applyFont="1" applyBorder="1"/>
    <xf numFmtId="0" fontId="36" fillId="0" borderId="6" xfId="1" applyFont="1" applyBorder="1"/>
    <xf numFmtId="0" fontId="25" fillId="0" borderId="3" xfId="1" applyFont="1" applyBorder="1" applyAlignment="1">
      <alignment horizontal="center"/>
    </xf>
    <xf numFmtId="0" fontId="38" fillId="0" borderId="4" xfId="1" applyFont="1" applyBorder="1"/>
    <xf numFmtId="0" fontId="38" fillId="0" borderId="0" xfId="1" applyFont="1"/>
    <xf numFmtId="0" fontId="27" fillId="0" borderId="7" xfId="1" applyFont="1" applyBorder="1" applyAlignment="1">
      <alignment horizontal="center"/>
    </xf>
    <xf numFmtId="0" fontId="8" fillId="0" borderId="0" xfId="1" applyFont="1" applyBorder="1"/>
    <xf numFmtId="0" fontId="28" fillId="0" borderId="3" xfId="1" applyFont="1" applyBorder="1" applyAlignment="1">
      <alignment shrinkToFit="1"/>
    </xf>
    <xf numFmtId="0" fontId="2" fillId="0" borderId="0" xfId="1" applyFont="1" applyFill="1"/>
    <xf numFmtId="0" fontId="30" fillId="0" borderId="4" xfId="1" applyFont="1" applyBorder="1"/>
    <xf numFmtId="0" fontId="30" fillId="0" borderId="0" xfId="1" applyFont="1"/>
    <xf numFmtId="0" fontId="37" fillId="0" borderId="3" xfId="1" applyFont="1" applyBorder="1" applyAlignment="1">
      <alignment wrapText="1"/>
    </xf>
    <xf numFmtId="0" fontId="37" fillId="0" borderId="4" xfId="1" applyFont="1" applyBorder="1" applyAlignment="1">
      <alignment wrapText="1"/>
    </xf>
    <xf numFmtId="0" fontId="28" fillId="0" borderId="5" xfId="1" applyFont="1" applyBorder="1"/>
    <xf numFmtId="0" fontId="43" fillId="0" borderId="4" xfId="1" applyFont="1" applyBorder="1"/>
    <xf numFmtId="0" fontId="43" fillId="0" borderId="0" xfId="1" applyFont="1"/>
    <xf numFmtId="0" fontId="44" fillId="0" borderId="3" xfId="1" applyFont="1" applyBorder="1" applyAlignment="1">
      <alignment horizontal="center"/>
    </xf>
    <xf numFmtId="0" fontId="45" fillId="0" borderId="3" xfId="1" applyFont="1" applyBorder="1"/>
    <xf numFmtId="0" fontId="45" fillId="0" borderId="3" xfId="1" applyFont="1" applyBorder="1" applyAlignment="1">
      <alignment horizontal="center"/>
    </xf>
    <xf numFmtId="0" fontId="46" fillId="0" borderId="3" xfId="1" applyFont="1" applyBorder="1"/>
    <xf numFmtId="0" fontId="47" fillId="0" borderId="3" xfId="1" applyFont="1" applyBorder="1" applyAlignment="1">
      <alignment horizontal="center"/>
    </xf>
    <xf numFmtId="0" fontId="8" fillId="0" borderId="3" xfId="1" applyFont="1" applyBorder="1" applyAlignment="1">
      <alignment horizontal="left" wrapText="1"/>
    </xf>
    <xf numFmtId="0" fontId="48" fillId="0" borderId="3" xfId="1" applyFont="1" applyBorder="1"/>
    <xf numFmtId="0" fontId="48" fillId="0" borderId="3" xfId="1" applyFont="1" applyBorder="1" applyAlignment="1">
      <alignment horizontal="left" wrapText="1"/>
    </xf>
    <xf numFmtId="0" fontId="48" fillId="0" borderId="3" xfId="1" applyFont="1" applyBorder="1" applyAlignment="1">
      <alignment shrinkToFit="1"/>
    </xf>
    <xf numFmtId="0" fontId="42" fillId="0" borderId="3" xfId="1" applyFont="1" applyBorder="1" applyAlignment="1">
      <alignment wrapText="1"/>
    </xf>
    <xf numFmtId="0" fontId="37" fillId="0" borderId="4" xfId="1" applyFont="1" applyBorder="1"/>
    <xf numFmtId="0" fontId="21" fillId="0" borderId="3" xfId="1" applyFont="1" applyBorder="1" applyAlignment="1">
      <alignment horizontal="left" vertical="center" wrapText="1"/>
    </xf>
    <xf numFmtId="0" fontId="32" fillId="0" borderId="5" xfId="1" applyFont="1" applyBorder="1"/>
    <xf numFmtId="0" fontId="49" fillId="0" borderId="3" xfId="1" applyFont="1" applyBorder="1"/>
    <xf numFmtId="0" fontId="31" fillId="0" borderId="3" xfId="1" applyFont="1" applyBorder="1"/>
    <xf numFmtId="0" fontId="7" fillId="0" borderId="5" xfId="1" applyFont="1" applyBorder="1"/>
    <xf numFmtId="0" fontId="17" fillId="0" borderId="3" xfId="1" applyFont="1" applyBorder="1" applyAlignment="1">
      <alignment wrapText="1"/>
    </xf>
    <xf numFmtId="0" fontId="32" fillId="0" borderId="4" xfId="1" applyFont="1" applyBorder="1"/>
    <xf numFmtId="0" fontId="32" fillId="0" borderId="0" xfId="1" applyFont="1"/>
    <xf numFmtId="0" fontId="26" fillId="0" borderId="3" xfId="1" applyFont="1" applyBorder="1" applyAlignment="1">
      <alignment wrapText="1"/>
    </xf>
    <xf numFmtId="0" fontId="13" fillId="0" borderId="3" xfId="1" applyFont="1" applyBorder="1"/>
    <xf numFmtId="0" fontId="8" fillId="0" borderId="3" xfId="1" applyFont="1" applyBorder="1" applyAlignment="1">
      <alignment shrinkToFit="1"/>
    </xf>
    <xf numFmtId="0" fontId="9" fillId="0" borderId="3" xfId="1" applyFont="1" applyBorder="1" applyAlignment="1">
      <alignment shrinkToFit="1"/>
    </xf>
    <xf numFmtId="0" fontId="51" fillId="0" borderId="5" xfId="1" applyFont="1" applyBorder="1" applyAlignment="1">
      <alignment shrinkToFit="1"/>
    </xf>
    <xf numFmtId="0" fontId="53" fillId="0" borderId="3" xfId="1" applyFont="1" applyBorder="1" applyAlignment="1">
      <alignment horizontal="center" shrinkToFit="1"/>
    </xf>
    <xf numFmtId="0" fontId="39" fillId="0" borderId="3" xfId="1" applyFont="1" applyBorder="1" applyAlignment="1">
      <alignment horizontal="center" shrinkToFit="1"/>
    </xf>
    <xf numFmtId="0" fontId="53" fillId="0" borderId="3" xfId="1" applyFont="1" applyBorder="1" applyAlignment="1">
      <alignment horizontal="center"/>
    </xf>
    <xf numFmtId="0" fontId="55" fillId="0" borderId="3" xfId="1" applyFont="1" applyBorder="1"/>
    <xf numFmtId="0" fontId="57" fillId="0" borderId="3" xfId="1" applyFont="1" applyBorder="1"/>
    <xf numFmtId="0" fontId="54" fillId="0" borderId="3" xfId="1" applyFont="1" applyBorder="1" applyAlignment="1">
      <alignment horizontal="center"/>
    </xf>
    <xf numFmtId="0" fontId="58" fillId="0" borderId="3" xfId="1" applyFont="1" applyBorder="1"/>
    <xf numFmtId="0" fontId="57" fillId="0" borderId="4" xfId="1" applyFont="1" applyBorder="1"/>
    <xf numFmtId="0" fontId="57" fillId="0" borderId="0" xfId="1" applyFont="1"/>
    <xf numFmtId="0" fontId="53" fillId="0" borderId="5" xfId="1" applyFont="1" applyBorder="1" applyAlignment="1">
      <alignment horizontal="center"/>
    </xf>
    <xf numFmtId="0" fontId="59" fillId="0" borderId="3" xfId="1" applyFont="1" applyBorder="1" applyAlignment="1">
      <alignment horizontal="center"/>
    </xf>
    <xf numFmtId="0" fontId="60" fillId="0" borderId="3" xfId="1" applyFont="1" applyBorder="1"/>
    <xf numFmtId="0" fontId="61" fillId="0" borderId="3" xfId="1" applyFont="1" applyBorder="1"/>
    <xf numFmtId="0" fontId="8" fillId="0" borderId="3" xfId="1" applyFont="1" applyBorder="1" applyAlignment="1">
      <alignment horizontal="left"/>
    </xf>
    <xf numFmtId="0" fontId="28" fillId="0" borderId="4" xfId="1" applyFont="1" applyBorder="1" applyAlignment="1">
      <alignment shrinkToFit="1"/>
    </xf>
    <xf numFmtId="0" fontId="12" fillId="0" borderId="3" xfId="1" applyFont="1" applyFill="1" applyBorder="1"/>
    <xf numFmtId="0" fontId="62" fillId="0" borderId="3" xfId="1" applyFont="1" applyBorder="1"/>
    <xf numFmtId="0" fontId="15" fillId="0" borderId="3" xfId="1" applyFont="1" applyBorder="1" applyAlignment="1">
      <alignment wrapText="1"/>
    </xf>
    <xf numFmtId="0" fontId="12" fillId="0" borderId="4" xfId="1" applyFont="1" applyBorder="1" applyAlignment="1">
      <alignment wrapText="1"/>
    </xf>
    <xf numFmtId="0" fontId="12" fillId="0" borderId="0" xfId="1" applyFont="1" applyBorder="1"/>
    <xf numFmtId="14" fontId="3" fillId="0" borderId="0" xfId="1" applyNumberFormat="1" applyFont="1" applyBorder="1" applyAlignment="1">
      <alignment horizontal="center"/>
    </xf>
    <xf numFmtId="0" fontId="63" fillId="0" borderId="0" xfId="1" applyFont="1" applyBorder="1"/>
    <xf numFmtId="0" fontId="4" fillId="0" borderId="0" xfId="1" applyFont="1" applyBorder="1"/>
  </cellXfs>
  <cellStyles count="2">
    <cellStyle name="Normal" xfId="0" builtinId="0"/>
    <cellStyle name="Normal 4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1152</xdr:row>
      <xdr:rowOff>161926</xdr:rowOff>
    </xdr:from>
    <xdr:ext cx="2990850" cy="264560"/>
    <xdr:sp macro="" textlink="'[1]Kurum Bilgileri (2)'!G80">
      <xdr:nvSpPr>
        <xdr:cNvPr id="2" name="1 Metin kutusu"/>
        <xdr:cNvSpPr txBox="1"/>
      </xdr:nvSpPr>
      <xdr:spPr>
        <a:xfrm>
          <a:off x="662940" y="227908486"/>
          <a:ext cx="2990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fld id="{EDDE9353-5D7E-4745-89BB-6C3319D07D8E}" type="TxLink">
            <a:rPr lang="tr-TR" sz="1100" b="1">
              <a:solidFill>
                <a:srgbClr val="0000FF"/>
              </a:solidFill>
            </a:rPr>
            <a:pPr algn="l"/>
            <a:t>İŞ VEREN TEMSİLCİSİ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9525</xdr:colOff>
      <xdr:row>1157</xdr:row>
      <xdr:rowOff>152400</xdr:rowOff>
    </xdr:from>
    <xdr:ext cx="2952750" cy="264560"/>
    <xdr:sp macro="" textlink="'[1]Kurum Bilgileri (2)'!G120">
      <xdr:nvSpPr>
        <xdr:cNvPr id="3" name="2 Metin kutusu"/>
        <xdr:cNvSpPr txBox="1"/>
      </xdr:nvSpPr>
      <xdr:spPr>
        <a:xfrm>
          <a:off x="634365" y="228866700"/>
          <a:ext cx="2952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D099EB86-675E-450C-95C2-A04A717E0B7B}" type="TxLink">
            <a:rPr lang="tr-TR" sz="1100" b="1">
              <a:solidFill>
                <a:srgbClr val="0000FF"/>
              </a:solidFill>
            </a:rPr>
            <a:pPr/>
            <a:t>YİYECEK İÇ. HİZM. ALAN ŞEFİ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9524</xdr:colOff>
      <xdr:row>1153</xdr:row>
      <xdr:rowOff>171450</xdr:rowOff>
    </xdr:from>
    <xdr:ext cx="3057525" cy="264560"/>
    <xdr:sp macro="" textlink="'[1]Kurum Bilgileri (2)'!G81">
      <xdr:nvSpPr>
        <xdr:cNvPr id="4" name="3 Metin kutusu"/>
        <xdr:cNvSpPr txBox="1"/>
      </xdr:nvSpPr>
      <xdr:spPr>
        <a:xfrm>
          <a:off x="634364" y="228093270"/>
          <a:ext cx="3057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A826FDB6-EED9-4E12-9723-390B53112DA8}" type="TxLink">
            <a:rPr lang="tr-TR" sz="1100" b="1">
              <a:solidFill>
                <a:srgbClr val="0000FF"/>
              </a:solidFill>
            </a:rPr>
            <a:pPr/>
            <a:t>İŞVEREN TEMSİLCİSİ YRD.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28575</xdr:colOff>
      <xdr:row>1154</xdr:row>
      <xdr:rowOff>161925</xdr:rowOff>
    </xdr:from>
    <xdr:ext cx="3038475" cy="264560"/>
    <xdr:sp macro="" textlink="'[1]Kurum Bilgileri (2)'!G117">
      <xdr:nvSpPr>
        <xdr:cNvPr id="5" name="4 Metin kutusu"/>
        <xdr:cNvSpPr txBox="1"/>
      </xdr:nvSpPr>
      <xdr:spPr>
        <a:xfrm>
          <a:off x="653415" y="228281865"/>
          <a:ext cx="3038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731797DE-BB01-4E9F-B5CF-9008CA97BF62}" type="TxLink">
            <a:rPr lang="tr-TR" sz="1100" b="1">
              <a:solidFill>
                <a:srgbClr val="0000FF"/>
              </a:solidFill>
            </a:rPr>
            <a:pPr/>
            <a:t>FİZİK ÖĞRETMENİ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19050</xdr:colOff>
      <xdr:row>1155</xdr:row>
      <xdr:rowOff>171450</xdr:rowOff>
    </xdr:from>
    <xdr:ext cx="3009900" cy="264560"/>
    <xdr:sp macro="" textlink="'[1]Kurum Bilgileri (2)'!G118">
      <xdr:nvSpPr>
        <xdr:cNvPr id="6" name="5 Metin kutusu"/>
        <xdr:cNvSpPr txBox="1"/>
      </xdr:nvSpPr>
      <xdr:spPr>
        <a:xfrm>
          <a:off x="643890" y="228489510"/>
          <a:ext cx="3009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2448DFAB-7098-41D1-A247-B02124676202}" type="TxLink">
            <a:rPr lang="tr-TR" sz="1100" b="1">
              <a:solidFill>
                <a:srgbClr val="0000FF"/>
              </a:solidFill>
            </a:rPr>
            <a:pPr/>
            <a:t>KİMYA ÖĞRETMENİ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28574</xdr:colOff>
      <xdr:row>1156</xdr:row>
      <xdr:rowOff>152400</xdr:rowOff>
    </xdr:from>
    <xdr:ext cx="3038475" cy="264560"/>
    <xdr:sp macro="" textlink="'[1]Kurum Bilgileri (2)'!G119">
      <xdr:nvSpPr>
        <xdr:cNvPr id="7" name="6 Metin kutusu"/>
        <xdr:cNvSpPr txBox="1"/>
      </xdr:nvSpPr>
      <xdr:spPr>
        <a:xfrm>
          <a:off x="653414" y="228668580"/>
          <a:ext cx="3038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9465F64D-9711-4EE3-8999-E56968A0B289}" type="TxLink">
            <a:rPr lang="tr-TR" sz="1100" b="1">
              <a:solidFill>
                <a:srgbClr val="0000FF"/>
              </a:solidFill>
            </a:rPr>
            <a:pPr/>
            <a:t>BİYOLOJİ ÖĞRETMENİ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19050</xdr:colOff>
      <xdr:row>1158</xdr:row>
      <xdr:rowOff>161925</xdr:rowOff>
    </xdr:from>
    <xdr:ext cx="3019425" cy="264560"/>
    <xdr:sp macro="" textlink="'[1]Kurum Bilgileri (2)'!G121">
      <xdr:nvSpPr>
        <xdr:cNvPr id="8" name="7 Metin kutusu"/>
        <xdr:cNvSpPr txBox="1"/>
      </xdr:nvSpPr>
      <xdr:spPr>
        <a:xfrm>
          <a:off x="643890" y="229074345"/>
          <a:ext cx="3019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2B42E03D-C463-4CE2-94CA-D24CFE5D2B2C}" type="TxLink">
            <a:rPr lang="tr-TR" sz="1100" b="1">
              <a:solidFill>
                <a:srgbClr val="0000FF"/>
              </a:solidFill>
            </a:rPr>
            <a:pPr/>
            <a:t>KON. VE SEY.HİZM.ALAN ŞEFİ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19050</xdr:colOff>
      <xdr:row>1159</xdr:row>
      <xdr:rowOff>161925</xdr:rowOff>
    </xdr:from>
    <xdr:ext cx="3105150" cy="264560"/>
    <xdr:sp macro="" textlink="'[1]Kurum Bilgileri (2)'!G122">
      <xdr:nvSpPr>
        <xdr:cNvPr id="9" name="8 Metin kutusu"/>
        <xdr:cNvSpPr txBox="1"/>
      </xdr:nvSpPr>
      <xdr:spPr>
        <a:xfrm>
          <a:off x="643890" y="229272465"/>
          <a:ext cx="3105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F54EC216-F57C-420F-AFB7-EAB00E9469E9}" type="TxLink">
            <a:rPr lang="tr-TR" sz="1100" b="1">
              <a:solidFill>
                <a:srgbClr val="0000FF"/>
              </a:solidFill>
            </a:rPr>
            <a:pPr/>
            <a:t>TEKNİSYEN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19050</xdr:colOff>
      <xdr:row>1160</xdr:row>
      <xdr:rowOff>152400</xdr:rowOff>
    </xdr:from>
    <xdr:ext cx="3114675" cy="264560"/>
    <xdr:sp macro="" textlink="'[1]Kurum Bilgileri (2)'!G123">
      <xdr:nvSpPr>
        <xdr:cNvPr id="10" name="9 Metin kutusu"/>
        <xdr:cNvSpPr txBox="1"/>
      </xdr:nvSpPr>
      <xdr:spPr>
        <a:xfrm>
          <a:off x="643890" y="229461060"/>
          <a:ext cx="3114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3D4C81AD-644C-4F09-964A-684E505F6D2B}" type="TxLink">
            <a:rPr lang="tr-TR" sz="1100" b="1">
              <a:solidFill>
                <a:srgbClr val="0000FF"/>
              </a:solidFill>
            </a:rPr>
            <a:pPr/>
            <a:t>İŞYERİ ÇALIŞAN BAŞ TEMSİLCİ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9525</xdr:colOff>
      <xdr:row>1161</xdr:row>
      <xdr:rowOff>142875</xdr:rowOff>
    </xdr:from>
    <xdr:ext cx="3086100" cy="264560"/>
    <xdr:sp macro="" textlink="'[1]Kurum Bilgileri (2)'!G124">
      <xdr:nvSpPr>
        <xdr:cNvPr id="11" name="10 Metin kutusu"/>
        <xdr:cNvSpPr txBox="1"/>
      </xdr:nvSpPr>
      <xdr:spPr>
        <a:xfrm>
          <a:off x="634365" y="229649655"/>
          <a:ext cx="3086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CBD8A585-92CF-4E12-8207-FBB16FB7E36B}" type="TxLink">
            <a:rPr lang="tr-TR" sz="1100" b="1">
              <a:solidFill>
                <a:srgbClr val="0000FF"/>
              </a:solidFill>
            </a:rPr>
            <a:pPr/>
            <a:t>ARAMA KURTARMA TAHLİYE DESTEK ELEMANI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3057524</xdr:colOff>
      <xdr:row>1152</xdr:row>
      <xdr:rowOff>190500</xdr:rowOff>
    </xdr:from>
    <xdr:ext cx="1866899" cy="264560"/>
    <xdr:sp macro="" textlink="'[1]Kurum Bilgileri (2)'!D115">
      <xdr:nvSpPr>
        <xdr:cNvPr id="12" name="11 Metin kutusu"/>
        <xdr:cNvSpPr txBox="1"/>
      </xdr:nvSpPr>
      <xdr:spPr>
        <a:xfrm>
          <a:off x="3682364" y="227921820"/>
          <a:ext cx="1866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153ED5F3-CA78-4CDB-A1E0-556C6A326F82}" type="TxLink">
            <a:rPr lang="tr-TR" sz="1100" b="1">
              <a:solidFill>
                <a:srgbClr val="0000FF"/>
              </a:solidFill>
            </a:rPr>
            <a:pPr/>
            <a:t>ABDULLAH ÖNER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3057525</xdr:colOff>
      <xdr:row>1154</xdr:row>
      <xdr:rowOff>9524</xdr:rowOff>
    </xdr:from>
    <xdr:ext cx="1895475" cy="264560"/>
    <xdr:sp macro="" textlink="'[1]Kurum Bilgileri (2)'!D116">
      <xdr:nvSpPr>
        <xdr:cNvPr id="14" name="13 Metin kutusu"/>
        <xdr:cNvSpPr txBox="1"/>
      </xdr:nvSpPr>
      <xdr:spPr>
        <a:xfrm>
          <a:off x="3682365" y="228129464"/>
          <a:ext cx="1895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328A6329-D539-4877-B6C9-30B19A2768B3}" type="TxLink">
            <a:rPr lang="tr-TR" sz="1100" b="1">
              <a:solidFill>
                <a:srgbClr val="0000FF"/>
              </a:solidFill>
            </a:rPr>
            <a:pPr/>
            <a:t>YILMAZ GÜNDOĞAN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3067049</xdr:colOff>
      <xdr:row>1154</xdr:row>
      <xdr:rowOff>190500</xdr:rowOff>
    </xdr:from>
    <xdr:ext cx="1905001" cy="264560"/>
    <xdr:sp macro="" textlink="'[1]Kurum Bilgileri (2)'!D117">
      <xdr:nvSpPr>
        <xdr:cNvPr id="16" name="15 Metin kutusu"/>
        <xdr:cNvSpPr txBox="1"/>
      </xdr:nvSpPr>
      <xdr:spPr>
        <a:xfrm>
          <a:off x="3691889" y="228310440"/>
          <a:ext cx="19050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55996281-A837-449B-9033-016DF1AECB18}" type="TxLink">
            <a:rPr lang="tr-TR" sz="1100" b="1">
              <a:solidFill>
                <a:srgbClr val="0000FF"/>
              </a:solidFill>
            </a:rPr>
            <a:pPr/>
            <a:t>RIDVAN ERDOĞAN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3086099</xdr:colOff>
      <xdr:row>1155</xdr:row>
      <xdr:rowOff>171449</xdr:rowOff>
    </xdr:from>
    <xdr:ext cx="1838325" cy="264560"/>
    <xdr:sp macro="" textlink="'[1]Kurum Bilgileri (2)'!D118">
      <xdr:nvSpPr>
        <xdr:cNvPr id="17" name="16 Metin kutusu"/>
        <xdr:cNvSpPr txBox="1"/>
      </xdr:nvSpPr>
      <xdr:spPr>
        <a:xfrm>
          <a:off x="3710939" y="228489509"/>
          <a:ext cx="1838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58570A75-5525-48F3-A4B4-29BD78361B59}" type="TxLink">
            <a:rPr lang="tr-TR" sz="1100" b="1">
              <a:solidFill>
                <a:srgbClr val="0000FF"/>
              </a:solidFill>
            </a:rPr>
            <a:pPr/>
            <a:t>FATMA YILDIRIM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3076576</xdr:colOff>
      <xdr:row>1156</xdr:row>
      <xdr:rowOff>180975</xdr:rowOff>
    </xdr:from>
    <xdr:ext cx="1962150" cy="264560"/>
    <xdr:sp macro="" textlink="'[1]Kurum Bilgileri (2)'!D119">
      <xdr:nvSpPr>
        <xdr:cNvPr id="18" name="17 Metin kutusu"/>
        <xdr:cNvSpPr txBox="1"/>
      </xdr:nvSpPr>
      <xdr:spPr>
        <a:xfrm>
          <a:off x="3701416" y="228697155"/>
          <a:ext cx="1962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8C626F6E-8B80-45FD-A4E7-63BAF7D89943}" type="TxLink">
            <a:rPr lang="tr-TR" sz="1100" b="1">
              <a:solidFill>
                <a:srgbClr val="0000FF"/>
              </a:solidFill>
            </a:rPr>
            <a:pPr/>
            <a:t>ÖZLEM GÖZÜDELİ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3095625</xdr:colOff>
      <xdr:row>1157</xdr:row>
      <xdr:rowOff>171449</xdr:rowOff>
    </xdr:from>
    <xdr:ext cx="1885950" cy="264560"/>
    <xdr:sp macro="" textlink="'[1]Kurum Bilgileri (2)'!D120">
      <xdr:nvSpPr>
        <xdr:cNvPr id="19" name="18 Metin kutusu"/>
        <xdr:cNvSpPr txBox="1"/>
      </xdr:nvSpPr>
      <xdr:spPr>
        <a:xfrm>
          <a:off x="3720465" y="228885749"/>
          <a:ext cx="1885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F97ABD36-F7BC-47B0-B773-1DD6F02CEB3B}" type="TxLink">
            <a:rPr lang="tr-TR" sz="1100" b="1">
              <a:solidFill>
                <a:srgbClr val="0000FF"/>
              </a:solidFill>
            </a:rPr>
            <a:pPr/>
            <a:t>ERDOĞAN TURHAN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3067050</xdr:colOff>
      <xdr:row>1158</xdr:row>
      <xdr:rowOff>180974</xdr:rowOff>
    </xdr:from>
    <xdr:ext cx="1885949" cy="264560"/>
    <xdr:sp macro="" textlink="'[1]Kurum Bilgileri (2)'!D121">
      <xdr:nvSpPr>
        <xdr:cNvPr id="20" name="19 Metin kutusu"/>
        <xdr:cNvSpPr txBox="1"/>
      </xdr:nvSpPr>
      <xdr:spPr>
        <a:xfrm>
          <a:off x="3691890" y="229093394"/>
          <a:ext cx="18859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29D9E2DF-9065-452A-B2B7-405A478122F1}" type="TxLink">
            <a:rPr lang="tr-TR" sz="1100" b="1">
              <a:solidFill>
                <a:srgbClr val="0000FF"/>
              </a:solidFill>
            </a:rPr>
            <a:pPr/>
            <a:t>AKİF YENİDAĞ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3076575</xdr:colOff>
      <xdr:row>1159</xdr:row>
      <xdr:rowOff>180975</xdr:rowOff>
    </xdr:from>
    <xdr:ext cx="1981200" cy="264560"/>
    <xdr:sp macro="" textlink="'[1]Kurum Bilgileri (2)'!D122">
      <xdr:nvSpPr>
        <xdr:cNvPr id="21" name="20 Metin kutusu"/>
        <xdr:cNvSpPr txBox="1"/>
      </xdr:nvSpPr>
      <xdr:spPr>
        <a:xfrm>
          <a:off x="3701415" y="229291515"/>
          <a:ext cx="1981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84078FA6-4B81-481E-A2E1-51C1ADDE6010}" type="TxLink">
            <a:rPr lang="tr-TR" sz="1100" b="1">
              <a:solidFill>
                <a:srgbClr val="0000FF"/>
              </a:solidFill>
            </a:rPr>
            <a:pPr/>
            <a:t>SELVER TALAY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3076575</xdr:colOff>
      <xdr:row>1160</xdr:row>
      <xdr:rowOff>180975</xdr:rowOff>
    </xdr:from>
    <xdr:ext cx="1885950" cy="264560"/>
    <xdr:sp macro="" textlink="'[1]Kurum Bilgileri (2)'!D123">
      <xdr:nvSpPr>
        <xdr:cNvPr id="22" name="21 Metin kutusu"/>
        <xdr:cNvSpPr txBox="1"/>
      </xdr:nvSpPr>
      <xdr:spPr>
        <a:xfrm>
          <a:off x="3701415" y="229489635"/>
          <a:ext cx="1885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04398F30-3046-4F89-8E17-1F929D89A55C}" type="TxLink">
            <a:rPr lang="tr-TR" sz="1100" b="1">
              <a:solidFill>
                <a:srgbClr val="0000FF"/>
              </a:solidFill>
            </a:rPr>
            <a:pPr/>
            <a:t>RIDVAN ERDOĞAN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3067049</xdr:colOff>
      <xdr:row>1161</xdr:row>
      <xdr:rowOff>180975</xdr:rowOff>
    </xdr:from>
    <xdr:ext cx="2157047" cy="264560"/>
    <xdr:sp macro="" textlink="'[1]Kurum Bilgileri (2)'!D124">
      <xdr:nvSpPr>
        <xdr:cNvPr id="23" name="22 Metin kutusu"/>
        <xdr:cNvSpPr txBox="1"/>
      </xdr:nvSpPr>
      <xdr:spPr>
        <a:xfrm>
          <a:off x="3691889" y="229687755"/>
          <a:ext cx="215704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63303D4F-7058-4C4E-B356-77FB56F4E071}" type="TxLink">
            <a:rPr lang="tr-TR" sz="1100" b="1">
              <a:solidFill>
                <a:srgbClr val="0000FF"/>
              </a:solidFill>
            </a:rPr>
            <a:pPr/>
            <a:t>SAİME SEZİN ERSÖNMEZ SEVDİ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38100</xdr:colOff>
      <xdr:row>2769</xdr:row>
      <xdr:rowOff>161926</xdr:rowOff>
    </xdr:from>
    <xdr:ext cx="2990850" cy="264560"/>
    <xdr:sp macro="" textlink="'[1]Kurum Bilgileri (2)'!G80">
      <xdr:nvSpPr>
        <xdr:cNvPr id="32" name="31 Metin kutusu"/>
        <xdr:cNvSpPr txBox="1"/>
      </xdr:nvSpPr>
      <xdr:spPr>
        <a:xfrm>
          <a:off x="662940" y="532312246"/>
          <a:ext cx="2990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fld id="{EDDE9353-5D7E-4745-89BB-6C3319D07D8E}" type="TxLink">
            <a:rPr lang="tr-TR" sz="1100" b="1">
              <a:solidFill>
                <a:srgbClr val="0000FF"/>
              </a:solidFill>
            </a:rPr>
            <a:pPr algn="l"/>
            <a:t>İŞ VEREN TEMSİLCİSİ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9525</xdr:colOff>
      <xdr:row>2774</xdr:row>
      <xdr:rowOff>152400</xdr:rowOff>
    </xdr:from>
    <xdr:ext cx="2952750" cy="264560"/>
    <xdr:sp macro="" textlink="'[1]Kurum Bilgileri (2)'!G120">
      <xdr:nvSpPr>
        <xdr:cNvPr id="33" name="32 Metin kutusu"/>
        <xdr:cNvSpPr txBox="1"/>
      </xdr:nvSpPr>
      <xdr:spPr>
        <a:xfrm>
          <a:off x="634365" y="533278080"/>
          <a:ext cx="2952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D099EB86-675E-450C-95C2-A04A717E0B7B}" type="TxLink">
            <a:rPr lang="tr-TR" sz="1100" b="1">
              <a:solidFill>
                <a:srgbClr val="0000FF"/>
              </a:solidFill>
            </a:rPr>
            <a:pPr/>
            <a:t>YİYECEK İÇ. HİZM. ALAN ŞEFİ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9524</xdr:colOff>
      <xdr:row>2770</xdr:row>
      <xdr:rowOff>171450</xdr:rowOff>
    </xdr:from>
    <xdr:ext cx="3057525" cy="264560"/>
    <xdr:sp macro="" textlink="'[1]Kurum Bilgileri (2)'!G81">
      <xdr:nvSpPr>
        <xdr:cNvPr id="34" name="33 Metin kutusu"/>
        <xdr:cNvSpPr txBox="1"/>
      </xdr:nvSpPr>
      <xdr:spPr>
        <a:xfrm>
          <a:off x="634364" y="532504650"/>
          <a:ext cx="3057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A826FDB6-EED9-4E12-9723-390B53112DA8}" type="TxLink">
            <a:rPr lang="tr-TR" sz="1100" b="1">
              <a:solidFill>
                <a:srgbClr val="0000FF"/>
              </a:solidFill>
            </a:rPr>
            <a:pPr/>
            <a:t>İŞVEREN TEMSİLCİSİ YRD.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28575</xdr:colOff>
      <xdr:row>2771</xdr:row>
      <xdr:rowOff>161925</xdr:rowOff>
    </xdr:from>
    <xdr:ext cx="3038475" cy="264560"/>
    <xdr:sp macro="" textlink="'[1]Kurum Bilgileri (2)'!G117">
      <xdr:nvSpPr>
        <xdr:cNvPr id="35" name="34 Metin kutusu"/>
        <xdr:cNvSpPr txBox="1"/>
      </xdr:nvSpPr>
      <xdr:spPr>
        <a:xfrm>
          <a:off x="653415" y="532693245"/>
          <a:ext cx="3038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731797DE-BB01-4E9F-B5CF-9008CA97BF62}" type="TxLink">
            <a:rPr lang="tr-TR" sz="1100" b="1">
              <a:solidFill>
                <a:srgbClr val="0000FF"/>
              </a:solidFill>
            </a:rPr>
            <a:pPr/>
            <a:t>FİZİK ÖĞRETMENİ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19050</xdr:colOff>
      <xdr:row>2772</xdr:row>
      <xdr:rowOff>171450</xdr:rowOff>
    </xdr:from>
    <xdr:ext cx="3009900" cy="264560"/>
    <xdr:sp macro="" textlink="'[1]Kurum Bilgileri (2)'!G118">
      <xdr:nvSpPr>
        <xdr:cNvPr id="36" name="35 Metin kutusu"/>
        <xdr:cNvSpPr txBox="1"/>
      </xdr:nvSpPr>
      <xdr:spPr>
        <a:xfrm>
          <a:off x="643890" y="532900890"/>
          <a:ext cx="3009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2448DFAB-7098-41D1-A247-B02124676202}" type="TxLink">
            <a:rPr lang="tr-TR" sz="1100" b="1">
              <a:solidFill>
                <a:srgbClr val="0000FF"/>
              </a:solidFill>
            </a:rPr>
            <a:pPr/>
            <a:t>KİMYA ÖĞRETMENİ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28574</xdr:colOff>
      <xdr:row>2773</xdr:row>
      <xdr:rowOff>152400</xdr:rowOff>
    </xdr:from>
    <xdr:ext cx="3038475" cy="264560"/>
    <xdr:sp macro="" textlink="'[1]Kurum Bilgileri (2)'!G119">
      <xdr:nvSpPr>
        <xdr:cNvPr id="37" name="36 Metin kutusu"/>
        <xdr:cNvSpPr txBox="1"/>
      </xdr:nvSpPr>
      <xdr:spPr>
        <a:xfrm>
          <a:off x="653414" y="533079960"/>
          <a:ext cx="3038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9465F64D-9711-4EE3-8999-E56968A0B289}" type="TxLink">
            <a:rPr lang="tr-TR" sz="1100" b="1">
              <a:solidFill>
                <a:srgbClr val="0000FF"/>
              </a:solidFill>
            </a:rPr>
            <a:pPr/>
            <a:t>BİYOLOJİ ÖĞRETMENİ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19050</xdr:colOff>
      <xdr:row>2775</xdr:row>
      <xdr:rowOff>161925</xdr:rowOff>
    </xdr:from>
    <xdr:ext cx="3019425" cy="264560"/>
    <xdr:sp macro="" textlink="'[1]Kurum Bilgileri (2)'!G121">
      <xdr:nvSpPr>
        <xdr:cNvPr id="38" name="37 Metin kutusu"/>
        <xdr:cNvSpPr txBox="1"/>
      </xdr:nvSpPr>
      <xdr:spPr>
        <a:xfrm>
          <a:off x="643890" y="533485725"/>
          <a:ext cx="3019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2B42E03D-C463-4CE2-94CA-D24CFE5D2B2C}" type="TxLink">
            <a:rPr lang="tr-TR" sz="1100" b="1">
              <a:solidFill>
                <a:srgbClr val="0000FF"/>
              </a:solidFill>
            </a:rPr>
            <a:pPr/>
            <a:t>KON. VE SEY.HİZM.ALAN ŞEFİ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19050</xdr:colOff>
      <xdr:row>2776</xdr:row>
      <xdr:rowOff>161925</xdr:rowOff>
    </xdr:from>
    <xdr:ext cx="3105150" cy="264560"/>
    <xdr:sp macro="" textlink="'[1]Kurum Bilgileri (2)'!G122">
      <xdr:nvSpPr>
        <xdr:cNvPr id="39" name="38 Metin kutusu"/>
        <xdr:cNvSpPr txBox="1"/>
      </xdr:nvSpPr>
      <xdr:spPr>
        <a:xfrm>
          <a:off x="643890" y="533683845"/>
          <a:ext cx="3105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F54EC216-F57C-420F-AFB7-EAB00E9469E9}" type="TxLink">
            <a:rPr lang="tr-TR" sz="1100" b="1">
              <a:solidFill>
                <a:srgbClr val="0000FF"/>
              </a:solidFill>
            </a:rPr>
            <a:pPr/>
            <a:t>TEKNİSYEN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19050</xdr:colOff>
      <xdr:row>2777</xdr:row>
      <xdr:rowOff>152400</xdr:rowOff>
    </xdr:from>
    <xdr:ext cx="3114675" cy="264560"/>
    <xdr:sp macro="" textlink="'[1]Kurum Bilgileri (2)'!G123">
      <xdr:nvSpPr>
        <xdr:cNvPr id="40" name="39 Metin kutusu"/>
        <xdr:cNvSpPr txBox="1"/>
      </xdr:nvSpPr>
      <xdr:spPr>
        <a:xfrm>
          <a:off x="643890" y="533872440"/>
          <a:ext cx="3114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3D4C81AD-644C-4F09-964A-684E505F6D2B}" type="TxLink">
            <a:rPr lang="tr-TR" sz="1100" b="1">
              <a:solidFill>
                <a:srgbClr val="0000FF"/>
              </a:solidFill>
            </a:rPr>
            <a:pPr/>
            <a:t>İŞYERİ ÇALIŞAN BAŞ TEMSİLCİ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9525</xdr:colOff>
      <xdr:row>2778</xdr:row>
      <xdr:rowOff>142874</xdr:rowOff>
    </xdr:from>
    <xdr:ext cx="3086100" cy="466725"/>
    <xdr:sp macro="" textlink="'[1]Kurum Bilgileri (2)'!G124">
      <xdr:nvSpPr>
        <xdr:cNvPr id="41" name="40 Metin kutusu"/>
        <xdr:cNvSpPr txBox="1"/>
      </xdr:nvSpPr>
      <xdr:spPr>
        <a:xfrm>
          <a:off x="634365" y="534061034"/>
          <a:ext cx="3086100" cy="466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fld id="{CBD8A585-92CF-4E12-8207-FBB16FB7E36B}" type="TxLink">
            <a:rPr lang="tr-TR" sz="1100" b="1">
              <a:solidFill>
                <a:srgbClr val="0000FF"/>
              </a:solidFill>
            </a:rPr>
            <a:pPr/>
            <a:t>ARAMA KURTARMA TAHLİYE DESTEK ELEMANI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3057524</xdr:colOff>
      <xdr:row>2769</xdr:row>
      <xdr:rowOff>190500</xdr:rowOff>
    </xdr:from>
    <xdr:ext cx="1866899" cy="264560"/>
    <xdr:sp macro="" textlink="'[1]Kurum Bilgileri (2)'!D115">
      <xdr:nvSpPr>
        <xdr:cNvPr id="42" name="41 Metin kutusu"/>
        <xdr:cNvSpPr txBox="1"/>
      </xdr:nvSpPr>
      <xdr:spPr>
        <a:xfrm>
          <a:off x="3682364" y="532333200"/>
          <a:ext cx="1866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153ED5F3-CA78-4CDB-A1E0-556C6A326F82}" type="TxLink">
            <a:rPr lang="tr-TR" sz="1100" b="1">
              <a:solidFill>
                <a:srgbClr val="0000FF"/>
              </a:solidFill>
            </a:rPr>
            <a:pPr/>
            <a:t>ABDULLAH ÖNER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3042138</xdr:colOff>
      <xdr:row>2771</xdr:row>
      <xdr:rowOff>9524</xdr:rowOff>
    </xdr:from>
    <xdr:ext cx="2063261" cy="264560"/>
    <xdr:sp macro="" textlink="'[1]Kurum Bilgileri (2)'!D116">
      <xdr:nvSpPr>
        <xdr:cNvPr id="44" name="43 Metin kutusu"/>
        <xdr:cNvSpPr txBox="1"/>
      </xdr:nvSpPr>
      <xdr:spPr>
        <a:xfrm>
          <a:off x="3666978" y="532540844"/>
          <a:ext cx="20632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fld id="{328A6329-D539-4877-B6C9-30B19A2768B3}" type="TxLink">
            <a:rPr lang="tr-TR" sz="1100" b="1">
              <a:solidFill>
                <a:srgbClr val="0000FF"/>
              </a:solidFill>
            </a:rPr>
            <a:pPr algn="l"/>
            <a:t>YILMAZ GÜNDOĞAN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3067049</xdr:colOff>
      <xdr:row>2771</xdr:row>
      <xdr:rowOff>190500</xdr:rowOff>
    </xdr:from>
    <xdr:ext cx="2019299" cy="264560"/>
    <xdr:sp macro="" textlink="'[1]Kurum Bilgileri (2)'!D117">
      <xdr:nvSpPr>
        <xdr:cNvPr id="46" name="45 Metin kutusu"/>
        <xdr:cNvSpPr txBox="1"/>
      </xdr:nvSpPr>
      <xdr:spPr>
        <a:xfrm>
          <a:off x="3691889" y="532721820"/>
          <a:ext cx="20192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55996281-A837-449B-9033-016DF1AECB18}" type="TxLink">
            <a:rPr lang="tr-TR" sz="1100" b="1">
              <a:solidFill>
                <a:srgbClr val="0000FF"/>
              </a:solidFill>
            </a:rPr>
            <a:pPr/>
            <a:t>RIDVAN ERDOĞAN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3086099</xdr:colOff>
      <xdr:row>2772</xdr:row>
      <xdr:rowOff>171449</xdr:rowOff>
    </xdr:from>
    <xdr:ext cx="1838325" cy="264560"/>
    <xdr:sp macro="" textlink="'[1]Kurum Bilgileri (2)'!D118">
      <xdr:nvSpPr>
        <xdr:cNvPr id="47" name="46 Metin kutusu"/>
        <xdr:cNvSpPr txBox="1"/>
      </xdr:nvSpPr>
      <xdr:spPr>
        <a:xfrm>
          <a:off x="3710939" y="532900889"/>
          <a:ext cx="1838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58570A75-5525-48F3-A4B4-29BD78361B59}" type="TxLink">
            <a:rPr lang="tr-TR" sz="1100" b="1">
              <a:solidFill>
                <a:srgbClr val="0000FF"/>
              </a:solidFill>
            </a:rPr>
            <a:pPr/>
            <a:t>FATMA YILDIRIM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3076576</xdr:colOff>
      <xdr:row>2773</xdr:row>
      <xdr:rowOff>180975</xdr:rowOff>
    </xdr:from>
    <xdr:ext cx="1962150" cy="264560"/>
    <xdr:sp macro="" textlink="'[1]Kurum Bilgileri (2)'!D119">
      <xdr:nvSpPr>
        <xdr:cNvPr id="48" name="47 Metin kutusu"/>
        <xdr:cNvSpPr txBox="1"/>
      </xdr:nvSpPr>
      <xdr:spPr>
        <a:xfrm>
          <a:off x="3701416" y="533108535"/>
          <a:ext cx="1962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8C626F6E-8B80-45FD-A4E7-63BAF7D89943}" type="TxLink">
            <a:rPr lang="tr-TR" sz="1100" b="1">
              <a:solidFill>
                <a:srgbClr val="0000FF"/>
              </a:solidFill>
            </a:rPr>
            <a:pPr/>
            <a:t>ÖZLEM GÖZÜDELİ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3095625</xdr:colOff>
      <xdr:row>2774</xdr:row>
      <xdr:rowOff>171449</xdr:rowOff>
    </xdr:from>
    <xdr:ext cx="1885950" cy="264560"/>
    <xdr:sp macro="" textlink="'[1]Kurum Bilgileri (2)'!D120">
      <xdr:nvSpPr>
        <xdr:cNvPr id="49" name="48 Metin kutusu"/>
        <xdr:cNvSpPr txBox="1"/>
      </xdr:nvSpPr>
      <xdr:spPr>
        <a:xfrm>
          <a:off x="3720465" y="533297129"/>
          <a:ext cx="1885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F97ABD36-F7BC-47B0-B773-1DD6F02CEB3B}" type="TxLink">
            <a:rPr lang="tr-TR" sz="1100" b="1">
              <a:solidFill>
                <a:srgbClr val="0000FF"/>
              </a:solidFill>
            </a:rPr>
            <a:pPr/>
            <a:t>ERDOĞAN TURHAN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3067050</xdr:colOff>
      <xdr:row>2775</xdr:row>
      <xdr:rowOff>180974</xdr:rowOff>
    </xdr:from>
    <xdr:ext cx="1885949" cy="264560"/>
    <xdr:sp macro="" textlink="'[1]Kurum Bilgileri (2)'!D121">
      <xdr:nvSpPr>
        <xdr:cNvPr id="50" name="49 Metin kutusu"/>
        <xdr:cNvSpPr txBox="1"/>
      </xdr:nvSpPr>
      <xdr:spPr>
        <a:xfrm>
          <a:off x="3691890" y="533504774"/>
          <a:ext cx="18859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29D9E2DF-9065-452A-B2B7-405A478122F1}" type="TxLink">
            <a:rPr lang="tr-TR" sz="1100" b="1">
              <a:solidFill>
                <a:srgbClr val="0000FF"/>
              </a:solidFill>
            </a:rPr>
            <a:pPr/>
            <a:t>AKİF YENİDAĞ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3076575</xdr:colOff>
      <xdr:row>2776</xdr:row>
      <xdr:rowOff>180975</xdr:rowOff>
    </xdr:from>
    <xdr:ext cx="1981200" cy="264560"/>
    <xdr:sp macro="" textlink="'[1]Kurum Bilgileri (2)'!D122">
      <xdr:nvSpPr>
        <xdr:cNvPr id="51" name="50 Metin kutusu"/>
        <xdr:cNvSpPr txBox="1"/>
      </xdr:nvSpPr>
      <xdr:spPr>
        <a:xfrm>
          <a:off x="3701415" y="533702895"/>
          <a:ext cx="1981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84078FA6-4B81-481E-A2E1-51C1ADDE6010}" type="TxLink">
            <a:rPr lang="tr-TR" sz="1100" b="1">
              <a:solidFill>
                <a:srgbClr val="0000FF"/>
              </a:solidFill>
            </a:rPr>
            <a:pPr/>
            <a:t>SELVER TALAY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3076575</xdr:colOff>
      <xdr:row>2777</xdr:row>
      <xdr:rowOff>180975</xdr:rowOff>
    </xdr:from>
    <xdr:ext cx="1885950" cy="264560"/>
    <xdr:sp macro="" textlink="'[1]Kurum Bilgileri (2)'!D123">
      <xdr:nvSpPr>
        <xdr:cNvPr id="52" name="51 Metin kutusu"/>
        <xdr:cNvSpPr txBox="1"/>
      </xdr:nvSpPr>
      <xdr:spPr>
        <a:xfrm>
          <a:off x="3701415" y="533901015"/>
          <a:ext cx="1885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04398F30-3046-4F89-8E17-1F929D89A55C}" type="TxLink">
            <a:rPr lang="tr-TR" sz="1100" b="1">
              <a:solidFill>
                <a:srgbClr val="0000FF"/>
              </a:solidFill>
            </a:rPr>
            <a:pPr/>
            <a:t>RIDVAN ERDOĞAN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3067049</xdr:colOff>
      <xdr:row>2778</xdr:row>
      <xdr:rowOff>180974</xdr:rowOff>
    </xdr:from>
    <xdr:ext cx="2366011" cy="428625"/>
    <xdr:sp macro="" textlink="'[1]Kurum Bilgileri (2)'!D124">
      <xdr:nvSpPr>
        <xdr:cNvPr id="53" name="52 Metin kutusu"/>
        <xdr:cNvSpPr txBox="1"/>
      </xdr:nvSpPr>
      <xdr:spPr>
        <a:xfrm>
          <a:off x="3691889" y="533710514"/>
          <a:ext cx="2366011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fld id="{63303D4F-7058-4C4E-B356-77FB56F4E071}" type="TxLink">
            <a:rPr lang="tr-TR" sz="1100" b="1">
              <a:solidFill>
                <a:srgbClr val="0000FF"/>
              </a:solidFill>
            </a:rPr>
            <a:pPr/>
            <a:t>SAİME SEZİN ERSÖNMEZ SEVDİ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twoCellAnchor>
    <xdr:from>
      <xdr:col>1</xdr:col>
      <xdr:colOff>161924</xdr:colOff>
      <xdr:row>6</xdr:row>
      <xdr:rowOff>19050</xdr:rowOff>
    </xdr:from>
    <xdr:to>
      <xdr:col>1</xdr:col>
      <xdr:colOff>6038849</xdr:colOff>
      <xdr:row>18</xdr:row>
      <xdr:rowOff>9525</xdr:rowOff>
    </xdr:to>
    <xdr:pic>
      <xdr:nvPicPr>
        <xdr:cNvPr id="62" name="Resim 2" descr="EVLİYA ÇELEBİ ME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6764" y="1421130"/>
          <a:ext cx="5876925" cy="232219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3081703</xdr:colOff>
      <xdr:row>1162</xdr:row>
      <xdr:rowOff>154599</xdr:rowOff>
    </xdr:from>
    <xdr:ext cx="1971675" cy="264560"/>
    <xdr:sp macro="" textlink="'[1]Kurum Bilgileri (2)'!D125">
      <xdr:nvSpPr>
        <xdr:cNvPr id="64" name="63 Metin kutusu"/>
        <xdr:cNvSpPr txBox="1"/>
      </xdr:nvSpPr>
      <xdr:spPr>
        <a:xfrm>
          <a:off x="3706543" y="229859499"/>
          <a:ext cx="1971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C3B89AC1-0A9C-4851-8DAB-3A121544990E}" type="TxLink">
            <a:rPr lang="tr-TR" sz="1100" b="1">
              <a:solidFill>
                <a:srgbClr val="0000FF"/>
              </a:solidFill>
            </a:rPr>
            <a:pPr/>
            <a:t>BAHADIR TAŞDANER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0</xdr:col>
      <xdr:colOff>581025</xdr:colOff>
      <xdr:row>1162</xdr:row>
      <xdr:rowOff>152400</xdr:rowOff>
    </xdr:from>
    <xdr:ext cx="3086100" cy="264560"/>
    <xdr:sp macro="" textlink="'[1]Kurum Bilgileri (2)'!G125">
      <xdr:nvSpPr>
        <xdr:cNvPr id="65" name="64 Metin kutusu"/>
        <xdr:cNvSpPr txBox="1"/>
      </xdr:nvSpPr>
      <xdr:spPr>
        <a:xfrm>
          <a:off x="581025" y="229857300"/>
          <a:ext cx="3086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46FE8EC6-9AA0-4EDA-BB0C-7EAC1B2E9847}" type="TxLink">
            <a:rPr lang="tr-TR" sz="1100" b="1">
              <a:solidFill>
                <a:srgbClr val="0000FF"/>
              </a:solidFill>
            </a:rPr>
            <a:pPr/>
            <a:t>YANGINLA MÜCADELE DESTEK ELEMANI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0</xdr:col>
      <xdr:colOff>571500</xdr:colOff>
      <xdr:row>1163</xdr:row>
      <xdr:rowOff>123825</xdr:rowOff>
    </xdr:from>
    <xdr:ext cx="3086100" cy="264560"/>
    <xdr:sp macro="" textlink="'[1]Kurum Bilgileri (2)'!G126">
      <xdr:nvSpPr>
        <xdr:cNvPr id="66" name="65 Metin kutusu"/>
        <xdr:cNvSpPr txBox="1"/>
      </xdr:nvSpPr>
      <xdr:spPr>
        <a:xfrm>
          <a:off x="571500" y="230026845"/>
          <a:ext cx="3086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58FE9A4C-2C4C-4C4F-8BF4-C1CBFA71AA66}" type="TxLink">
            <a:rPr lang="tr-TR" sz="1100" b="1">
              <a:solidFill>
                <a:srgbClr val="0000FF"/>
              </a:solidFill>
            </a:rPr>
            <a:pPr/>
            <a:t>İLK YARDIMCI DESTEK ELEMANI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3119071</xdr:colOff>
      <xdr:row>1163</xdr:row>
      <xdr:rowOff>118697</xdr:rowOff>
    </xdr:from>
    <xdr:ext cx="1971675" cy="264560"/>
    <xdr:sp macro="" textlink="'[1]Kurum Bilgileri (2)'!D126">
      <xdr:nvSpPr>
        <xdr:cNvPr id="67" name="66 Metin kutusu"/>
        <xdr:cNvSpPr txBox="1"/>
      </xdr:nvSpPr>
      <xdr:spPr>
        <a:xfrm>
          <a:off x="3743911" y="230021717"/>
          <a:ext cx="1971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AB622832-9E07-473C-B5D6-8B70BC0F3082}" type="TxLink">
            <a:rPr lang="tr-TR" sz="1100" b="1">
              <a:solidFill>
                <a:srgbClr val="0000FF"/>
              </a:solidFill>
            </a:rPr>
            <a:pPr/>
            <a:t>ERSEGÜN ÇIPLAK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0</xdr:col>
      <xdr:colOff>600075</xdr:colOff>
      <xdr:row>2779</xdr:row>
      <xdr:rowOff>152400</xdr:rowOff>
    </xdr:from>
    <xdr:ext cx="3086100" cy="264560"/>
    <xdr:sp macro="" textlink="'[1]Kurum Bilgileri (2)'!G125">
      <xdr:nvSpPr>
        <xdr:cNvPr id="69" name="68 Metin kutusu"/>
        <xdr:cNvSpPr txBox="1"/>
      </xdr:nvSpPr>
      <xdr:spPr>
        <a:xfrm>
          <a:off x="600075" y="534268680"/>
          <a:ext cx="3086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78D95C09-827B-4B32-BEB9-C9B712D6915B}" type="TxLink">
            <a:rPr lang="tr-TR" sz="1100" b="1">
              <a:solidFill>
                <a:srgbClr val="0000FF"/>
              </a:solidFill>
            </a:rPr>
            <a:pPr/>
            <a:t>YANGINLA MÜCADELE DESTEK ELEMANI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0</xdr:colOff>
      <xdr:row>2781</xdr:row>
      <xdr:rowOff>0</xdr:rowOff>
    </xdr:from>
    <xdr:ext cx="3086100" cy="264560"/>
    <xdr:sp macro="" textlink="'[1]Kurum Bilgileri (2)'!G126">
      <xdr:nvSpPr>
        <xdr:cNvPr id="70" name="69 Metin kutusu"/>
        <xdr:cNvSpPr txBox="1"/>
      </xdr:nvSpPr>
      <xdr:spPr>
        <a:xfrm>
          <a:off x="624840" y="534474420"/>
          <a:ext cx="3086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9BE0E81B-BABF-4909-A734-25944F60A083}" type="TxLink">
            <a:rPr lang="tr-TR" sz="1100" b="1">
              <a:solidFill>
                <a:srgbClr val="0000FF"/>
              </a:solidFill>
            </a:rPr>
            <a:pPr/>
            <a:t>İLK YARDIMCI DESTEK ELEMANI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3015615</xdr:colOff>
      <xdr:row>2779</xdr:row>
      <xdr:rowOff>160020</xdr:rowOff>
    </xdr:from>
    <xdr:ext cx="1971675" cy="264560"/>
    <xdr:sp macro="" textlink="'[1]Kurum Bilgileri (2)'!D125">
      <xdr:nvSpPr>
        <xdr:cNvPr id="71" name="70 Metin kutusu"/>
        <xdr:cNvSpPr txBox="1"/>
      </xdr:nvSpPr>
      <xdr:spPr>
        <a:xfrm>
          <a:off x="3640455" y="533887680"/>
          <a:ext cx="1971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fld id="{E0584C3A-0D26-49B8-A4D7-20B85BD24377}" type="TxLink">
            <a:rPr lang="tr-TR" sz="1100" b="1">
              <a:solidFill>
                <a:srgbClr val="0000FF"/>
              </a:solidFill>
            </a:rPr>
            <a:pPr/>
            <a:t>BAHADIR TAŞDANER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  <xdr:oneCellAnchor>
    <xdr:from>
      <xdr:col>1</xdr:col>
      <xdr:colOff>3133725</xdr:colOff>
      <xdr:row>2780</xdr:row>
      <xdr:rowOff>117231</xdr:rowOff>
    </xdr:from>
    <xdr:ext cx="1971675" cy="322384"/>
    <xdr:sp macro="" textlink="'[1]Kurum Bilgileri (2)'!D126">
      <xdr:nvSpPr>
        <xdr:cNvPr id="72" name="71 Metin kutusu"/>
        <xdr:cNvSpPr txBox="1"/>
      </xdr:nvSpPr>
      <xdr:spPr>
        <a:xfrm>
          <a:off x="3758565" y="534431631"/>
          <a:ext cx="1971675" cy="322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fld id="{9643DFAD-3F19-4AC0-B917-9D9369C5EAC5}" type="TxLink">
            <a:rPr lang="tr-TR" sz="1100" b="1">
              <a:solidFill>
                <a:srgbClr val="0000FF"/>
              </a:solidFill>
            </a:rPr>
            <a:pPr/>
            <a:t>ERSEGÜN ÇIPLAK</a:t>
          </a:fld>
          <a:endParaRPr lang="tr-TR" sz="1100" b="1">
            <a:solidFill>
              <a:srgbClr val="0000FF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g%20%20i&#231;%20y&#246;nerges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arlar"/>
      <sheetName val="TESLİM TESELLÜM TUTANAĞI"/>
      <sheetName val="Kurum Bilgileri"/>
      <sheetName val="Personel Bilgileri"/>
      <sheetName val="Puantaj"/>
      <sheetName val="AGİ"/>
      <sheetName val="Form"/>
      <sheetName val="VeriTabanı"/>
      <sheetName val="Puantaj (4)"/>
      <sheetName val="Puantaj (5)"/>
      <sheetName val="Puantaj (6)"/>
      <sheetName val="Puantaj (7)"/>
      <sheetName val="Puantaj (8)"/>
      <sheetName val="Puantaj (9)"/>
      <sheetName val="Puantaj (10)"/>
      <sheetName val="Puantaj (3)"/>
      <sheetName val="AGİ Bordrosu"/>
      <sheetName val="Yıllık Vergi Mat."/>
      <sheetName val="İHALE ALIMI -1"/>
      <sheetName val="Puantaj (100)"/>
      <sheetName val="Puantaj (128)"/>
      <sheetName val="Puantaj (137)"/>
      <sheetName val="Puantaj (129)"/>
      <sheetName val="Puantaj (107)"/>
      <sheetName val="Puantaj (127)"/>
      <sheetName val="ONAY BELGESİ"/>
      <sheetName val="Puantaj (138)"/>
      <sheetName val="Puantaj (130)"/>
      <sheetName val="Puantaj (131)"/>
      <sheetName val="SATN.KOMS.KARARI"/>
      <sheetName val="MAL MALZEME ALIMI TİP SÖZLEŞ."/>
      <sheetName val="İŞ SAĞLIĞI GÜVENLİĞİ SÖZLEŞMESİ"/>
      <sheetName val="TEKNİK ŞARTNAMELAR"/>
      <sheetName val="Puantaj (132)"/>
      <sheetName val="MAAŞ DEĞİŞİKLİĞİ TABLOSU"/>
      <sheetName val="Puantaj (101)"/>
      <sheetName val="Puantaj (110)"/>
      <sheetName val="Puantaj (111)"/>
      <sheetName val="Puantaj (112)"/>
      <sheetName val="Puantaj (113)"/>
      <sheetName val="Puantaj (114)"/>
      <sheetName val="Puantaj (115)"/>
      <sheetName val="Puantaj (116)"/>
      <sheetName val="Puantaj (117)"/>
      <sheetName val="Puantaj (118)"/>
      <sheetName val="Puantaj (119)"/>
      <sheetName val="Puantaj (120)"/>
      <sheetName val="FAİZ HESAPLAMA"/>
      <sheetName val="MAAŞ KESİM CEZASI"/>
      <sheetName val="HUZUR HAKKI"/>
      <sheetName val="YOLLUK GİRİŞ"/>
      <sheetName val="Puantaj (102)"/>
      <sheetName val="Puantaj (121)"/>
      <sheetName val="Puantaj (122)"/>
      <sheetName val="Puantaj (123)"/>
      <sheetName val="Puantaj (124)"/>
      <sheetName val="İCRA VE NAFAKA KESME"/>
      <sheetName val="Puantaj (125)"/>
      <sheetName val="Puantaj (126)"/>
      <sheetName val="KURUL VE KOMİSYONLAR"/>
      <sheetName val="ÖĞRENCİ KULÜPLERİ"/>
      <sheetName val="GEZİ BAŞVURU EVRAKLARI"/>
      <sheetName val="MAAŞ NAKİL BİLDİRİMİ"/>
      <sheetName val="İMZA SİRKÜSÜ"/>
      <sheetName val="MAL BİLDİRİM FORMU"/>
      <sheetName val="PERSONEL BİLGİ FORMU"/>
      <sheetName val="PASAPORT FORMU"/>
      <sheetName val="EK DERS HESAPLAMA"/>
      <sheetName val="TESLİM TESELLÜM TUTANAĞI (2)"/>
      <sheetName val="Puantaj (2)"/>
      <sheetName val="AGİ (2)"/>
      <sheetName val="AGİ Bordrosu (2)"/>
      <sheetName val="Yıllık Vergi Mat. (2)"/>
      <sheetName val="Ad Soyad Birleştir"/>
      <sheetName val="Ad Soyad Ayır"/>
      <sheetName val="Veriler"/>
      <sheetName val="Kurum Bilgileri (2)"/>
      <sheetName val="İŞ SAĞLIĞI VE GÜVENLİĞİ İŞLEMLE"/>
      <sheetName val="İSG İÇ YÖNERGESİ"/>
      <sheetName val="İSG KURUL PROTOKOLÜ"/>
      <sheetName val="İSG KURUL ÜYELERİ"/>
      <sheetName val="İSG KURULU TOPLANTI HEBER FORMU"/>
      <sheetName val="İSG KURUL ÜYELERİNİN  EĞİTİMİ"/>
      <sheetName val="İSG KURUL TOPLANTI TUTANAĞI"/>
      <sheetName val="İSG YILLIK ÇALIŞMA PLANI"/>
      <sheetName val="İSG YILLIK DEĞERLENDİRME RAPORU"/>
      <sheetName val="İSG EĞİTİMİ DUYURU FORMU"/>
      <sheetName val="İSG EĞİTİMİ KATILIM FORMU"/>
      <sheetName val="İSG KURS YOKLAMA DEFTERİ"/>
      <sheetName val="İSG ÖLÇME VE DEĞERLENDİRME SINA"/>
      <sheetName val="İSG KURS TAKİP DEFTERİ"/>
      <sheetName val="İSG RİSK DEĞERLENDİRME İŞLEMLER"/>
      <sheetName val="RİSK DEĞER. EKİBİ GÖREVL.FORMU "/>
      <sheetName val="RİSK ANALİZ EKİBİ GÖREVLEND"/>
      <sheetName val="RİSK DEĞER. EKİBİ EĞİTİM FORMU"/>
      <sheetName val="RİSK DEĞ  TEHL. BELİR  ANKET FO"/>
      <sheetName val="RİSK DEĞERLENDİRME RAPORU"/>
      <sheetName val="TEHLİKE KAYNAKLARI"/>
      <sheetName val="DÖF. ÖNLEYİCİ FAALİYET FORMU"/>
      <sheetName val="İSG ÇALIŞAN TEMSİLCİ İŞLEMLERİ"/>
      <sheetName val="ÇALIŞAN TEMS. SEÇİM SONÇ TUTĞ"/>
      <sheetName val="ÇALIŞAN TEMSİLCİ GÖREV TALİMATI"/>
      <sheetName val="ÇALIŞAN TEMS. EĞİTİMİ"/>
      <sheetName val="DESTEK ELEMANI ATAMA YAZISI"/>
      <sheetName val="UYARI TUT. VE İŞ KAZASI FORMLAR"/>
      <sheetName val="SÖZLÜ UYARI TUTANAĞI"/>
      <sheetName val="YAZILI UYARI FORMU"/>
      <sheetName val="UYGUNSUZLUK TESPİT TUTANAĞI"/>
      <sheetName val="İŞ KAZALARI PROSEDÜRÜ"/>
      <sheetName val="RAMAK KALA OLAY TUTANAĞI"/>
      <sheetName val="KAZA RAPORU HAZIRLIK FORMU"/>
      <sheetName val="KAZA MÜDAHALE TUTANAĞI"/>
      <sheetName val="KAZA ARAŞTIRMA RAPORU"/>
      <sheetName val="GÖRGÜ TANIĞI TUTANAĞI"/>
      <sheetName val="İSG YANGINDAN KORUNMA İŞLEMLERİ"/>
      <sheetName val="YANGIN İÇ DÜZENLEMESİ"/>
      <sheetName val="YANGIN ALARM KONTROL PANELİ"/>
      <sheetName val="YANGIN DOLABI BAKIM KRTI"/>
      <sheetName val="YANGIN TÜPLERİ BAKIM KRTI"/>
      <sheetName val="FİRMA TARAFINDAN BAKIM KARTI"/>
      <sheetName val="YNG.TP. KONTROL FORMU"/>
      <sheetName val="TESLİM EDİLEN YNG. TÜP."/>
      <sheetName val="TESLİM ALINAN YANG.TÜP."/>
      <sheetName val="YANGIN TÜPLERİ BAKIM SÖZLEŞ."/>
      <sheetName val="YNG. TÜPLERİ BAKIM TALİMATI"/>
      <sheetName val="YANG.TÜPLERİ DOLUM TALİMATI"/>
      <sheetName val="YAN.TÜP.SIRA NO"/>
      <sheetName val="PERİYODİK KONTROL FORMLARI"/>
      <sheetName val="DEMİR AKSAMLARI KONTROL FORMU"/>
      <sheetName val="KANTİN KONTROL FORMU"/>
      <sheetName val="ZİYARET FORMU"/>
      <sheetName val="PANSİYON DEĞERLENDİRME FORMU"/>
      <sheetName val="OKUL TEMİZLİK FORMU"/>
      <sheetName val="BÜYÜK KLASÖR"/>
      <sheetName val="AGİ Bordrosu (10)"/>
      <sheetName val="MAKİNE BAKIM KARTI"/>
      <sheetName val="KLİMA BAKIM KRTI"/>
      <sheetName val="ELEKTİRİK PANOLARI BAKIM KATI"/>
      <sheetName val="ACİL DURUMLAR İŞLEMLERİ"/>
      <sheetName val="ACİL DURUM İŞLEMLERİ"/>
      <sheetName val="OKUL OPERASYON BİRİMLERİ"/>
      <sheetName val="ACİL DURUM PLANLARI KONTROL LİS"/>
      <sheetName val="SABOTAJLARA KARŞI KORUMA PLANI"/>
      <sheetName val="HABER MESAJ FORMU"/>
      <sheetName val="BASIN BİLDİRİSİ FORMU"/>
      <sheetName val="ACİL DURUM EKİPLER LİSTESİ"/>
      <sheetName val="AFET VE ACİL DURUM PLANLAMA REH"/>
      <sheetName val="ACİL DURUM ORGANİZASYONU YAPISI"/>
      <sheetName val="SİVİL SAVUNMA PLANI"/>
      <sheetName val="İŞYERİ TEHLİKE SINIFLARI VE NAC"/>
      <sheetName val="OKUL PROJELERİ"/>
      <sheetName val="ÇEVRE KROKİ PLANI"/>
      <sheetName val="ZEMİN KAT PLANI"/>
      <sheetName val="1. KAT PLANI"/>
      <sheetName val="2. KAT PLANI"/>
      <sheetName val="Kimlik İsteme Formu (Gider)"/>
      <sheetName val="Güv Sor.Formu"/>
      <sheetName val="Personel Tanıtma Formu"/>
      <sheetName val="Kimlik İsteme Formu (Gelir)"/>
      <sheetName val="Mal Bildirimi (ÖN Yüz)"/>
      <sheetName val="ARKA YÜZ"/>
    </sheetNames>
    <sheetDataSet>
      <sheetData sheetId="0">
        <row r="11">
          <cell r="V11" t="str">
            <v>Evliya Çelebi Mesleki ve Teknik Anadolu Lisesi Müdürlüğü</v>
          </cell>
        </row>
        <row r="12">
          <cell r="E12" t="str">
            <v>MİLLİ EĞİTİM BAKANLIĞI</v>
          </cell>
        </row>
        <row r="18">
          <cell r="E18" t="str">
            <v>MERSİN İL MİLLİ EĞİTİM MÜDÜRLÜĞÜ</v>
          </cell>
        </row>
        <row r="19">
          <cell r="E19" t="str">
            <v>YENİŞEHİR İLÇE MİLLİ EĞİTİM MÜDÜRLÜĞÜ</v>
          </cell>
        </row>
        <row r="42">
          <cell r="Q42" t="str">
            <v>ABDULLAH ÖNER</v>
          </cell>
          <cell r="W42" t="str">
            <v>YILMAZ GÜNDOĞAN</v>
          </cell>
        </row>
        <row r="43">
          <cell r="Q43" t="str">
            <v>Okul Müdürü</v>
          </cell>
          <cell r="W43" t="str">
            <v>Müdür Başyardımcısı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14">
          <cell r="F14" t="str">
            <v>YENİŞEHİR İLÇE MİLLİ EĞİTİM MÜDÜRLÜĞÜ</v>
          </cell>
        </row>
        <row r="16">
          <cell r="F16" t="str">
            <v>Evliya Çelebi Mesleki ve Teknik Anadolu Lisesi Müdürlüğü</v>
          </cell>
        </row>
      </sheetData>
      <sheetData sheetId="76">
        <row r="80">
          <cell r="D80" t="str">
            <v>ABDULLAH ÖNER</v>
          </cell>
          <cell r="G80" t="str">
            <v>İŞ VEREN TEMSİLCİSİ</v>
          </cell>
        </row>
        <row r="81">
          <cell r="D81" t="str">
            <v>YILMAZ GÜNDOĞAN</v>
          </cell>
          <cell r="G81" t="str">
            <v>İŞVEREN TEMSİLCİSİ YRD.</v>
          </cell>
        </row>
        <row r="115">
          <cell r="D115" t="str">
            <v>ABDULLAH ÖNER</v>
          </cell>
          <cell r="F115" t="str">
            <v>Okul Müdürü</v>
          </cell>
        </row>
        <row r="116">
          <cell r="D116" t="str">
            <v>YILMAZ GÜNDOĞAN</v>
          </cell>
          <cell r="F116" t="str">
            <v>Müdür Başyardımcısı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0"/>
  <sheetViews>
    <sheetView tabSelected="1" topLeftCell="A2761" workbookViewId="0">
      <selection activeCell="B2905" sqref="B2905"/>
    </sheetView>
  </sheetViews>
  <sheetFormatPr defaultColWidth="9.109375" defaultRowHeight="14.4"/>
  <cols>
    <col min="1" max="1" width="9.109375" style="1"/>
    <col min="2" max="2" width="91.44140625" style="1" customWidth="1"/>
    <col min="3" max="3" width="9.33203125" style="1" customWidth="1"/>
    <col min="4" max="5" width="9.109375" style="1"/>
    <col min="6" max="6" width="24.5546875" style="1" customWidth="1"/>
    <col min="7" max="16384" width="9.109375" style="1"/>
  </cols>
  <sheetData>
    <row r="1" spans="1:8" hidden="1">
      <c r="A1" s="1" t="str">
        <f>CONCATENATE('[1]Kurum Bilgileri (2)'!D80)</f>
        <v>ABDULLAH ÖNER</v>
      </c>
      <c r="B1" s="1" t="str">
        <f>CONCATENATE([1]Veriler!F14)</f>
        <v>YENİŞEHİR İLÇE MİLLİ EĞİTİM MÜDÜRLÜĞÜ</v>
      </c>
    </row>
    <row r="2" spans="1:8" hidden="1">
      <c r="A2" s="1" t="str">
        <f>CONCATENATE('[1]Kurum Bilgileri (2)'!D81)</f>
        <v>YILMAZ GÜNDOĞAN</v>
      </c>
      <c r="B2" s="1" t="str">
        <f>CONCATENATE([1]Veriler!F16)</f>
        <v>Evliya Çelebi Mesleki ve Teknik Anadolu Lisesi Müdürlüğü</v>
      </c>
    </row>
    <row r="3" spans="1:8" ht="6" customHeight="1"/>
    <row r="4" spans="1:8" ht="38.25" customHeight="1">
      <c r="B4" s="2" t="str">
        <f>IF([1]Ayarlar!V11="","",[1]Ayarlar!V11)</f>
        <v>Evliya Çelebi Mesleki ve Teknik Anadolu Lisesi Müdürlüğü</v>
      </c>
    </row>
    <row r="5" spans="1:8" ht="18" customHeight="1">
      <c r="B5" s="3" t="s">
        <v>0</v>
      </c>
      <c r="C5" s="4"/>
    </row>
    <row r="6" spans="1:8" ht="18" customHeight="1">
      <c r="B6" s="3" t="s">
        <v>1</v>
      </c>
      <c r="C6" s="5"/>
    </row>
    <row r="7" spans="1:8" ht="18" customHeight="1">
      <c r="B7" s="3"/>
      <c r="C7" s="5"/>
    </row>
    <row r="8" spans="1:8" ht="18" customHeight="1">
      <c r="B8" s="3"/>
      <c r="C8" s="5"/>
    </row>
    <row r="9" spans="1:8" ht="18" customHeight="1">
      <c r="B9" s="3"/>
      <c r="C9" s="5"/>
    </row>
    <row r="10" spans="1:8">
      <c r="B10" s="6"/>
    </row>
    <row r="11" spans="1:8">
      <c r="B11" s="6"/>
    </row>
    <row r="12" spans="1:8">
      <c r="B12" s="6"/>
    </row>
    <row r="13" spans="1:8">
      <c r="B13" s="6"/>
    </row>
    <row r="14" spans="1:8">
      <c r="B14" s="6"/>
    </row>
    <row r="15" spans="1:8">
      <c r="B15" s="6"/>
      <c r="H15" s="7"/>
    </row>
    <row r="16" spans="1:8">
      <c r="B16" s="6"/>
      <c r="H16" s="7"/>
    </row>
    <row r="17" spans="2:2">
      <c r="B17" s="8"/>
    </row>
    <row r="18" spans="2:2">
      <c r="B18" s="6"/>
    </row>
    <row r="19" spans="2:2" ht="15" thickBot="1">
      <c r="B19" s="8" t="str">
        <f ca="1">CONCATENATE("MERSİN    -   ",TEXT(NOW(),"yyyy"))</f>
        <v>MERSİN    -   2023</v>
      </c>
    </row>
    <row r="20" spans="2:2" ht="15">
      <c r="B20" s="9" t="s">
        <v>2</v>
      </c>
    </row>
    <row r="21" spans="2:2" ht="15">
      <c r="B21" s="10" t="s">
        <v>3</v>
      </c>
    </row>
    <row r="22" spans="2:2" ht="15">
      <c r="B22" s="11" t="s">
        <v>4</v>
      </c>
    </row>
    <row r="23" spans="2:2" ht="15">
      <c r="B23" s="12" t="s">
        <v>5</v>
      </c>
    </row>
    <row r="24" spans="2:2" ht="15">
      <c r="B24" s="12" t="s">
        <v>6</v>
      </c>
    </row>
    <row r="25" spans="2:2" ht="15">
      <c r="B25" s="12" t="s">
        <v>7</v>
      </c>
    </row>
    <row r="26" spans="2:2" ht="15">
      <c r="B26" s="12" t="s">
        <v>8</v>
      </c>
    </row>
    <row r="27" spans="2:2" ht="15">
      <c r="B27" s="11" t="s">
        <v>9</v>
      </c>
    </row>
    <row r="28" spans="2:2" ht="15">
      <c r="B28" s="12" t="s">
        <v>10</v>
      </c>
    </row>
    <row r="29" spans="2:2" ht="15">
      <c r="B29" s="12" t="s">
        <v>11</v>
      </c>
    </row>
    <row r="30" spans="2:2" ht="15">
      <c r="B30" s="12" t="s">
        <v>12</v>
      </c>
    </row>
    <row r="31" spans="2:2" ht="15">
      <c r="B31" s="12" t="s">
        <v>13</v>
      </c>
    </row>
    <row r="32" spans="2:2" ht="15">
      <c r="B32" s="12" t="s">
        <v>14</v>
      </c>
    </row>
    <row r="33" spans="2:2" ht="15">
      <c r="B33" s="12" t="s">
        <v>15</v>
      </c>
    </row>
    <row r="34" spans="2:2" ht="15">
      <c r="B34" s="11" t="s">
        <v>16</v>
      </c>
    </row>
    <row r="35" spans="2:2" ht="15">
      <c r="B35" s="11" t="s">
        <v>17</v>
      </c>
    </row>
    <row r="36" spans="2:2" ht="15">
      <c r="B36" s="12" t="s">
        <v>18</v>
      </c>
    </row>
    <row r="37" spans="2:2" ht="15">
      <c r="B37" s="12" t="s">
        <v>19</v>
      </c>
    </row>
    <row r="38" spans="2:2" ht="15">
      <c r="B38" s="12" t="s">
        <v>20</v>
      </c>
    </row>
    <row r="39" spans="2:2" ht="15">
      <c r="B39" s="12" t="s">
        <v>21</v>
      </c>
    </row>
    <row r="40" spans="2:2" ht="15">
      <c r="B40" s="12" t="s">
        <v>22</v>
      </c>
    </row>
    <row r="41" spans="2:2" ht="15">
      <c r="B41" s="12" t="s">
        <v>23</v>
      </c>
    </row>
    <row r="42" spans="2:2" ht="15">
      <c r="B42" s="13" t="s">
        <v>24</v>
      </c>
    </row>
    <row r="43" spans="2:2" ht="15">
      <c r="B43" s="14" t="s">
        <v>25</v>
      </c>
    </row>
    <row r="44" spans="2:2" ht="15">
      <c r="B44" s="12" t="s">
        <v>26</v>
      </c>
    </row>
    <row r="45" spans="2:2" ht="15">
      <c r="B45" s="11" t="s">
        <v>27</v>
      </c>
    </row>
    <row r="46" spans="2:2" ht="15">
      <c r="B46" s="11" t="s">
        <v>28</v>
      </c>
    </row>
    <row r="47" spans="2:2" ht="15">
      <c r="B47" s="12" t="s">
        <v>29</v>
      </c>
    </row>
    <row r="48" spans="2:2" ht="15.6" thickBot="1">
      <c r="B48" s="15" t="s">
        <v>30</v>
      </c>
    </row>
    <row r="49" spans="2:2" ht="15">
      <c r="B49" s="16"/>
    </row>
    <row r="50" spans="2:2" ht="45.6" customHeight="1" thickBot="1">
      <c r="B50" s="16"/>
    </row>
    <row r="51" spans="2:2" ht="15">
      <c r="B51" s="17" t="s">
        <v>31</v>
      </c>
    </row>
    <row r="52" spans="2:2" ht="15">
      <c r="B52" s="11" t="s">
        <v>32</v>
      </c>
    </row>
    <row r="53" spans="2:2" ht="15">
      <c r="B53" s="12" t="s">
        <v>33</v>
      </c>
    </row>
    <row r="54" spans="2:2" ht="15">
      <c r="B54" s="12" t="s">
        <v>34</v>
      </c>
    </row>
    <row r="55" spans="2:2" ht="15">
      <c r="B55" s="14" t="s">
        <v>35</v>
      </c>
    </row>
    <row r="56" spans="2:2" ht="15">
      <c r="B56" s="12" t="s">
        <v>36</v>
      </c>
    </row>
    <row r="57" spans="2:2" ht="15">
      <c r="B57" s="12" t="s">
        <v>37</v>
      </c>
    </row>
    <row r="58" spans="2:2" ht="15">
      <c r="B58" s="12" t="s">
        <v>38</v>
      </c>
    </row>
    <row r="59" spans="2:2" ht="15">
      <c r="B59" s="12" t="s">
        <v>39</v>
      </c>
    </row>
    <row r="60" spans="2:2" ht="15">
      <c r="B60" s="12" t="s">
        <v>40</v>
      </c>
    </row>
    <row r="61" spans="2:2" ht="15">
      <c r="B61" s="12" t="s">
        <v>41</v>
      </c>
    </row>
    <row r="62" spans="2:2" ht="15">
      <c r="B62" s="11" t="s">
        <v>42</v>
      </c>
    </row>
    <row r="63" spans="2:2" ht="15">
      <c r="B63" s="11" t="s">
        <v>43</v>
      </c>
    </row>
    <row r="64" spans="2:2" ht="15">
      <c r="B64" s="12" t="s">
        <v>44</v>
      </c>
    </row>
    <row r="65" spans="2:2" ht="15">
      <c r="B65" s="14" t="s">
        <v>45</v>
      </c>
    </row>
    <row r="66" spans="2:2" ht="15">
      <c r="B66" s="14" t="s">
        <v>46</v>
      </c>
    </row>
    <row r="67" spans="2:2" ht="15">
      <c r="B67" s="14" t="s">
        <v>47</v>
      </c>
    </row>
    <row r="68" spans="2:2" ht="15">
      <c r="B68" s="14" t="s">
        <v>48</v>
      </c>
    </row>
    <row r="69" spans="2:2" ht="15">
      <c r="B69" s="14" t="s">
        <v>49</v>
      </c>
    </row>
    <row r="70" spans="2:2" ht="15">
      <c r="B70" s="14" t="s">
        <v>50</v>
      </c>
    </row>
    <row r="71" spans="2:2" ht="15">
      <c r="B71" s="12" t="s">
        <v>51</v>
      </c>
    </row>
    <row r="72" spans="2:2" ht="15">
      <c r="B72" s="14" t="s">
        <v>52</v>
      </c>
    </row>
    <row r="73" spans="2:2" ht="15">
      <c r="B73" s="18" t="s">
        <v>53</v>
      </c>
    </row>
    <row r="74" spans="2:2" ht="15">
      <c r="B74" s="18" t="s">
        <v>54</v>
      </c>
    </row>
    <row r="75" spans="2:2" ht="15">
      <c r="B75" s="14" t="s">
        <v>55</v>
      </c>
    </row>
    <row r="76" spans="2:2" ht="15">
      <c r="B76" s="14" t="s">
        <v>56</v>
      </c>
    </row>
    <row r="77" spans="2:2" ht="15">
      <c r="B77" s="14" t="s">
        <v>57</v>
      </c>
    </row>
    <row r="78" spans="2:2" ht="15">
      <c r="B78" s="12" t="s">
        <v>58</v>
      </c>
    </row>
    <row r="79" spans="2:2" ht="15">
      <c r="B79" s="14" t="s">
        <v>59</v>
      </c>
    </row>
    <row r="80" spans="2:2" ht="15">
      <c r="B80" s="14" t="s">
        <v>60</v>
      </c>
    </row>
    <row r="81" spans="2:2" ht="15">
      <c r="B81" s="11" t="s">
        <v>61</v>
      </c>
    </row>
    <row r="82" spans="2:2" ht="15">
      <c r="B82" s="11" t="s">
        <v>62</v>
      </c>
    </row>
    <row r="83" spans="2:2" ht="15">
      <c r="B83" s="12" t="s">
        <v>63</v>
      </c>
    </row>
    <row r="84" spans="2:2" ht="15">
      <c r="B84" s="14" t="s">
        <v>64</v>
      </c>
    </row>
    <row r="85" spans="2:2" ht="15">
      <c r="B85" s="14" t="s">
        <v>65</v>
      </c>
    </row>
    <row r="86" spans="2:2" ht="15">
      <c r="B86" s="18" t="s">
        <v>66</v>
      </c>
    </row>
    <row r="87" spans="2:2" ht="15">
      <c r="B87" s="14" t="s">
        <v>67</v>
      </c>
    </row>
    <row r="88" spans="2:2" ht="15">
      <c r="B88" s="18" t="s">
        <v>68</v>
      </c>
    </row>
    <row r="89" spans="2:2" ht="15">
      <c r="B89" s="12" t="s">
        <v>69</v>
      </c>
    </row>
    <row r="90" spans="2:2" ht="30.75" customHeight="1">
      <c r="B90" s="19" t="s">
        <v>70</v>
      </c>
    </row>
    <row r="91" spans="2:2" ht="15">
      <c r="B91" s="13" t="s">
        <v>71</v>
      </c>
    </row>
    <row r="92" spans="2:2" ht="33" customHeight="1">
      <c r="B92" s="20" t="s">
        <v>72</v>
      </c>
    </row>
    <row r="93" spans="2:2" ht="15">
      <c r="B93" s="12" t="s">
        <v>73</v>
      </c>
    </row>
    <row r="94" spans="2:2" ht="15">
      <c r="B94" s="14" t="s">
        <v>74</v>
      </c>
    </row>
    <row r="95" spans="2:2" ht="15">
      <c r="B95" s="12" t="s">
        <v>75</v>
      </c>
    </row>
    <row r="96" spans="2:2" ht="15.6" thickBot="1">
      <c r="B96" s="21" t="s">
        <v>76</v>
      </c>
    </row>
    <row r="97" spans="2:2" ht="15">
      <c r="B97" s="22"/>
    </row>
    <row r="98" spans="2:2" ht="31.2" customHeight="1" thickBot="1">
      <c r="B98" s="22"/>
    </row>
    <row r="99" spans="2:2" ht="15">
      <c r="B99" s="23" t="s">
        <v>77</v>
      </c>
    </row>
    <row r="100" spans="2:2" ht="15">
      <c r="B100" s="14" t="s">
        <v>78</v>
      </c>
    </row>
    <row r="101" spans="2:2">
      <c r="B101" s="24" t="s">
        <v>79</v>
      </c>
    </row>
    <row r="102" spans="2:2" ht="15">
      <c r="B102" s="12" t="s">
        <v>80</v>
      </c>
    </row>
    <row r="103" spans="2:2" ht="15">
      <c r="B103" s="12" t="s">
        <v>81</v>
      </c>
    </row>
    <row r="104" spans="2:2" ht="15">
      <c r="B104" s="12" t="s">
        <v>82</v>
      </c>
    </row>
    <row r="105" spans="2:2" ht="15">
      <c r="B105" s="14" t="s">
        <v>83</v>
      </c>
    </row>
    <row r="106" spans="2:2" ht="15">
      <c r="B106" s="18" t="s">
        <v>84</v>
      </c>
    </row>
    <row r="107" spans="2:2" ht="15">
      <c r="B107" s="18" t="s">
        <v>85</v>
      </c>
    </row>
    <row r="108" spans="2:2" ht="15">
      <c r="B108" s="25" t="s">
        <v>86</v>
      </c>
    </row>
    <row r="109" spans="2:2" ht="30.75" customHeight="1">
      <c r="B109" s="26" t="s">
        <v>87</v>
      </c>
    </row>
    <row r="110" spans="2:2" ht="15">
      <c r="B110" s="12" t="s">
        <v>88</v>
      </c>
    </row>
    <row r="111" spans="2:2" ht="15">
      <c r="B111" s="12" t="s">
        <v>89</v>
      </c>
    </row>
    <row r="112" spans="2:2" ht="15">
      <c r="B112" s="14" t="s">
        <v>90</v>
      </c>
    </row>
    <row r="113" spans="2:2" ht="15">
      <c r="B113" s="12" t="s">
        <v>91</v>
      </c>
    </row>
    <row r="114" spans="2:2" ht="15">
      <c r="B114" s="14" t="s">
        <v>92</v>
      </c>
    </row>
    <row r="115" spans="2:2" ht="15">
      <c r="B115" s="12" t="s">
        <v>93</v>
      </c>
    </row>
    <row r="116" spans="2:2" ht="15">
      <c r="B116" s="13" t="s">
        <v>94</v>
      </c>
    </row>
    <row r="117" spans="2:2" ht="15">
      <c r="B117" s="13" t="s">
        <v>95</v>
      </c>
    </row>
    <row r="118" spans="2:2" ht="15">
      <c r="B118" s="13" t="s">
        <v>96</v>
      </c>
    </row>
    <row r="119" spans="2:2" ht="15">
      <c r="B119" s="12" t="s">
        <v>97</v>
      </c>
    </row>
    <row r="120" spans="2:2" ht="15">
      <c r="B120" s="13" t="s">
        <v>98</v>
      </c>
    </row>
    <row r="121" spans="2:2" ht="15">
      <c r="B121" s="12" t="s">
        <v>99</v>
      </c>
    </row>
    <row r="122" spans="2:2" ht="15">
      <c r="B122" s="14" t="s">
        <v>100</v>
      </c>
    </row>
    <row r="123" spans="2:2" ht="15">
      <c r="B123" s="12" t="s">
        <v>101</v>
      </c>
    </row>
    <row r="124" spans="2:2" ht="15">
      <c r="B124" s="12" t="s">
        <v>102</v>
      </c>
    </row>
    <row r="125" spans="2:2" ht="15">
      <c r="B125" s="12" t="s">
        <v>103</v>
      </c>
    </row>
    <row r="126" spans="2:2" ht="15">
      <c r="B126" s="12" t="s">
        <v>104</v>
      </c>
    </row>
    <row r="127" spans="2:2" ht="15">
      <c r="B127" s="12" t="s">
        <v>105</v>
      </c>
    </row>
    <row r="128" spans="2:2" ht="15">
      <c r="B128" s="18" t="s">
        <v>106</v>
      </c>
    </row>
    <row r="129" spans="2:2" ht="15">
      <c r="B129" s="18" t="s">
        <v>107</v>
      </c>
    </row>
    <row r="130" spans="2:2" ht="15">
      <c r="B130" s="18" t="s">
        <v>108</v>
      </c>
    </row>
    <row r="131" spans="2:2" ht="15">
      <c r="B131" s="12" t="s">
        <v>109</v>
      </c>
    </row>
    <row r="132" spans="2:2" ht="15">
      <c r="B132" s="18" t="s">
        <v>110</v>
      </c>
    </row>
    <row r="133" spans="2:2" ht="15">
      <c r="B133" s="14" t="s">
        <v>111</v>
      </c>
    </row>
    <row r="134" spans="2:2" ht="15">
      <c r="B134" s="14" t="s">
        <v>112</v>
      </c>
    </row>
    <row r="135" spans="2:2" ht="15">
      <c r="B135" s="14" t="s">
        <v>113</v>
      </c>
    </row>
    <row r="136" spans="2:2" ht="15">
      <c r="B136" s="11" t="s">
        <v>114</v>
      </c>
    </row>
    <row r="137" spans="2:2" ht="15">
      <c r="B137" s="11" t="s">
        <v>115</v>
      </c>
    </row>
    <row r="138" spans="2:2" ht="15">
      <c r="B138" s="12" t="s">
        <v>116</v>
      </c>
    </row>
    <row r="139" spans="2:2" ht="15">
      <c r="B139" s="14" t="s">
        <v>117</v>
      </c>
    </row>
    <row r="140" spans="2:2" ht="15">
      <c r="B140" s="14" t="s">
        <v>118</v>
      </c>
    </row>
    <row r="141" spans="2:2" ht="15">
      <c r="B141" s="14" t="s">
        <v>119</v>
      </c>
    </row>
    <row r="142" spans="2:2" ht="15">
      <c r="B142" s="14" t="s">
        <v>120</v>
      </c>
    </row>
    <row r="143" spans="2:2" ht="15">
      <c r="B143" s="14" t="s">
        <v>121</v>
      </c>
    </row>
    <row r="144" spans="2:2" ht="15">
      <c r="B144" s="14" t="s">
        <v>122</v>
      </c>
    </row>
    <row r="145" spans="2:2" ht="15">
      <c r="B145" s="14" t="s">
        <v>123</v>
      </c>
    </row>
    <row r="146" spans="2:2" ht="19.5" customHeight="1" thickBot="1">
      <c r="B146" s="15" t="s">
        <v>124</v>
      </c>
    </row>
    <row r="147" spans="2:2" ht="34.200000000000003" customHeight="1" thickBot="1">
      <c r="B147" s="27"/>
    </row>
    <row r="148" spans="2:2" ht="15">
      <c r="B148" s="23" t="s">
        <v>125</v>
      </c>
    </row>
    <row r="149" spans="2:2" ht="15">
      <c r="B149" s="18" t="s">
        <v>126</v>
      </c>
    </row>
    <row r="150" spans="2:2" ht="15">
      <c r="B150" s="12" t="s">
        <v>127</v>
      </c>
    </row>
    <row r="151" spans="2:2" ht="15">
      <c r="B151" s="11" t="s">
        <v>128</v>
      </c>
    </row>
    <row r="152" spans="2:2" ht="15">
      <c r="B152" s="11" t="s">
        <v>129</v>
      </c>
    </row>
    <row r="153" spans="2:2" ht="15">
      <c r="B153" s="12" t="s">
        <v>130</v>
      </c>
    </row>
    <row r="154" spans="2:2" ht="15">
      <c r="B154" s="14" t="s">
        <v>131</v>
      </c>
    </row>
    <row r="155" spans="2:2" ht="15">
      <c r="B155" s="14" t="s">
        <v>132</v>
      </c>
    </row>
    <row r="156" spans="2:2" ht="15">
      <c r="B156" s="14" t="s">
        <v>133</v>
      </c>
    </row>
    <row r="157" spans="2:2" ht="15">
      <c r="B157" s="14" t="s">
        <v>134</v>
      </c>
    </row>
    <row r="158" spans="2:2" ht="15">
      <c r="B158" s="14" t="s">
        <v>135</v>
      </c>
    </row>
    <row r="159" spans="2:2" ht="15">
      <c r="B159" s="14" t="s">
        <v>136</v>
      </c>
    </row>
    <row r="160" spans="2:2" ht="15">
      <c r="B160" s="11" t="s">
        <v>137</v>
      </c>
    </row>
    <row r="161" spans="2:2" ht="15">
      <c r="B161" s="11" t="s">
        <v>138</v>
      </c>
    </row>
    <row r="162" spans="2:2" ht="15">
      <c r="B162" s="12" t="s">
        <v>139</v>
      </c>
    </row>
    <row r="163" spans="2:2" ht="15">
      <c r="B163" s="14" t="s">
        <v>140</v>
      </c>
    </row>
    <row r="164" spans="2:2" ht="15">
      <c r="B164" s="14" t="s">
        <v>141</v>
      </c>
    </row>
    <row r="165" spans="2:2" ht="15">
      <c r="B165" s="14" t="s">
        <v>142</v>
      </c>
    </row>
    <row r="166" spans="2:2" ht="15">
      <c r="B166" s="11" t="s">
        <v>143</v>
      </c>
    </row>
    <row r="167" spans="2:2" ht="15">
      <c r="B167" s="11" t="s">
        <v>144</v>
      </c>
    </row>
    <row r="168" spans="2:2" ht="15">
      <c r="B168" s="12" t="s">
        <v>145</v>
      </c>
    </row>
    <row r="169" spans="2:2" ht="15">
      <c r="B169" s="12" t="s">
        <v>146</v>
      </c>
    </row>
    <row r="170" spans="2:2" ht="15">
      <c r="B170" s="14" t="s">
        <v>147</v>
      </c>
    </row>
    <row r="171" spans="2:2" ht="15">
      <c r="B171" s="28" t="s">
        <v>148</v>
      </c>
    </row>
    <row r="172" spans="2:2" ht="15">
      <c r="B172" s="29" t="s">
        <v>149</v>
      </c>
    </row>
    <row r="173" spans="2:2" ht="15">
      <c r="B173" s="28" t="s">
        <v>150</v>
      </c>
    </row>
    <row r="174" spans="2:2" ht="15">
      <c r="B174" s="30" t="s">
        <v>151</v>
      </c>
    </row>
    <row r="175" spans="2:2" ht="15">
      <c r="B175" s="29" t="s">
        <v>152</v>
      </c>
    </row>
    <row r="176" spans="2:2" ht="15">
      <c r="B176" s="28" t="s">
        <v>153</v>
      </c>
    </row>
    <row r="177" spans="2:2" ht="15">
      <c r="B177" s="28" t="s">
        <v>154</v>
      </c>
    </row>
    <row r="178" spans="2:2" ht="15">
      <c r="B178" s="29" t="s">
        <v>155</v>
      </c>
    </row>
    <row r="179" spans="2:2" ht="15">
      <c r="B179" s="28" t="s">
        <v>156</v>
      </c>
    </row>
    <row r="180" spans="2:2" ht="15">
      <c r="B180" s="28" t="s">
        <v>157</v>
      </c>
    </row>
    <row r="181" spans="2:2" ht="15">
      <c r="B181" s="25" t="s">
        <v>158</v>
      </c>
    </row>
    <row r="182" spans="2:2" ht="29.25" customHeight="1">
      <c r="B182" s="26" t="s">
        <v>159</v>
      </c>
    </row>
    <row r="183" spans="2:2" ht="15">
      <c r="B183" s="30" t="s">
        <v>160</v>
      </c>
    </row>
    <row r="184" spans="2:2" ht="15">
      <c r="B184" s="30" t="s">
        <v>161</v>
      </c>
    </row>
    <row r="185" spans="2:2" ht="15">
      <c r="B185" s="30" t="s">
        <v>162</v>
      </c>
    </row>
    <row r="186" spans="2:2" ht="15">
      <c r="B186" s="30" t="s">
        <v>163</v>
      </c>
    </row>
    <row r="187" spans="2:2" ht="15">
      <c r="B187" s="25" t="s">
        <v>164</v>
      </c>
    </row>
    <row r="188" spans="2:2">
      <c r="B188" s="31" t="s">
        <v>165</v>
      </c>
    </row>
    <row r="189" spans="2:2" ht="15">
      <c r="B189" s="30" t="s">
        <v>166</v>
      </c>
    </row>
    <row r="190" spans="2:2" ht="15">
      <c r="B190" s="30" t="s">
        <v>167</v>
      </c>
    </row>
    <row r="191" spans="2:2" ht="15">
      <c r="B191" s="30" t="s">
        <v>168</v>
      </c>
    </row>
    <row r="192" spans="2:2" ht="15">
      <c r="B192" s="30" t="s">
        <v>169</v>
      </c>
    </row>
    <row r="193" spans="2:2" ht="15">
      <c r="B193" s="30" t="s">
        <v>170</v>
      </c>
    </row>
    <row r="194" spans="2:2" ht="15.6" thickBot="1">
      <c r="B194" s="32" t="s">
        <v>171</v>
      </c>
    </row>
    <row r="195" spans="2:2" ht="61.2" customHeight="1" thickBot="1">
      <c r="B195" s="33"/>
    </row>
    <row r="196" spans="2:2" ht="15">
      <c r="B196" s="34" t="s">
        <v>172</v>
      </c>
    </row>
    <row r="197" spans="2:2" ht="15">
      <c r="B197" s="35" t="s">
        <v>173</v>
      </c>
    </row>
    <row r="198" spans="2:2" ht="15">
      <c r="B198" s="36" t="s">
        <v>174</v>
      </c>
    </row>
    <row r="199" spans="2:2" ht="15">
      <c r="B199" s="37" t="s">
        <v>175</v>
      </c>
    </row>
    <row r="200" spans="2:2">
      <c r="B200" s="38" t="str">
        <f>CONCATENATE("Bu Yönergenin amacı;"," ",B2," ’nün faaliyet alanlarındaki")</f>
        <v>Bu Yönergenin amacı; Evliya Çelebi Mesleki ve Teknik Anadolu Lisesi Müdürlüğü ’nün faaliyet alanlarındaki</v>
      </c>
    </row>
    <row r="201" spans="2:2" ht="15">
      <c r="B201" s="39" t="s">
        <v>176</v>
      </c>
    </row>
    <row r="202" spans="2:2" ht="15">
      <c r="B202" s="39" t="s">
        <v>177</v>
      </c>
    </row>
    <row r="203" spans="2:2" ht="15">
      <c r="B203" s="39" t="s">
        <v>178</v>
      </c>
    </row>
    <row r="204" spans="2:2" ht="15">
      <c r="B204" s="39" t="s">
        <v>179</v>
      </c>
    </row>
    <row r="205" spans="2:2" ht="15">
      <c r="B205" s="40" t="s">
        <v>180</v>
      </c>
    </row>
    <row r="206" spans="2:2" ht="15">
      <c r="B206" s="40" t="s">
        <v>181</v>
      </c>
    </row>
    <row r="207" spans="2:2" ht="15">
      <c r="B207" s="40" t="s">
        <v>182</v>
      </c>
    </row>
    <row r="208" spans="2:2" ht="15">
      <c r="B208" s="40" t="s">
        <v>183</v>
      </c>
    </row>
    <row r="209" spans="2:2" ht="15">
      <c r="B209" s="40" t="s">
        <v>184</v>
      </c>
    </row>
    <row r="210" spans="2:2" ht="15">
      <c r="B210" s="40" t="s">
        <v>185</v>
      </c>
    </row>
    <row r="211" spans="2:2" ht="15">
      <c r="B211" s="40" t="s">
        <v>186</v>
      </c>
    </row>
    <row r="212" spans="2:2" ht="15">
      <c r="B212" s="40" t="s">
        <v>187</v>
      </c>
    </row>
    <row r="213" spans="2:2" ht="15">
      <c r="B213" s="39" t="s">
        <v>188</v>
      </c>
    </row>
    <row r="214" spans="2:2" ht="15">
      <c r="B214" s="36" t="s">
        <v>189</v>
      </c>
    </row>
    <row r="215" spans="2:2" ht="15">
      <c r="B215" s="37" t="s">
        <v>190</v>
      </c>
    </row>
    <row r="216" spans="2:2" ht="27">
      <c r="B216" s="38" t="str">
        <f>CONCATENATE("Bu Yönerge,"," ",B2," ","bünyesinde; 657 sayılı Devlet Memurları Kanununa,")</f>
        <v>Bu Yönerge, Evliya Çelebi Mesleki ve Teknik Anadolu Lisesi Müdürlüğü bünyesinde; 657 sayılı Devlet Memurları Kanununa,</v>
      </c>
    </row>
    <row r="217" spans="2:2" ht="15">
      <c r="B217" s="39" t="s">
        <v>191</v>
      </c>
    </row>
    <row r="218" spans="2:2" ht="15">
      <c r="B218" s="39" t="s">
        <v>192</v>
      </c>
    </row>
    <row r="219" spans="2:2" ht="15">
      <c r="B219" s="36" t="s">
        <v>193</v>
      </c>
    </row>
    <row r="220" spans="2:2" ht="15">
      <c r="B220" s="37" t="s">
        <v>194</v>
      </c>
    </row>
    <row r="221" spans="2:2" ht="15">
      <c r="B221" s="37" t="s">
        <v>195</v>
      </c>
    </row>
    <row r="222" spans="2:2" ht="15">
      <c r="B222" s="39" t="s">
        <v>196</v>
      </c>
    </row>
    <row r="223" spans="2:2" ht="15">
      <c r="B223" s="39" t="s">
        <v>197</v>
      </c>
    </row>
    <row r="224" spans="2:2" ht="15">
      <c r="B224" s="39" t="s">
        <v>198</v>
      </c>
    </row>
    <row r="225" spans="2:2" ht="15">
      <c r="B225" s="39" t="s">
        <v>199</v>
      </c>
    </row>
    <row r="226" spans="2:2" ht="15">
      <c r="B226" s="39" t="s">
        <v>200</v>
      </c>
    </row>
    <row r="227" spans="2:2" ht="15">
      <c r="B227" s="36" t="s">
        <v>201</v>
      </c>
    </row>
    <row r="228" spans="2:2" ht="15">
      <c r="B228" s="37" t="s">
        <v>202</v>
      </c>
    </row>
    <row r="229" spans="2:2" ht="15">
      <c r="B229" s="41" t="s">
        <v>203</v>
      </c>
    </row>
    <row r="230" spans="2:2" ht="15">
      <c r="B230" s="41" t="s">
        <v>204</v>
      </c>
    </row>
    <row r="231" spans="2:2" ht="15">
      <c r="B231" s="41" t="s">
        <v>205</v>
      </c>
    </row>
    <row r="232" spans="2:2" ht="15">
      <c r="B232" s="41" t="s">
        <v>206</v>
      </c>
    </row>
    <row r="233" spans="2:2" ht="15">
      <c r="B233" s="41" t="s">
        <v>207</v>
      </c>
    </row>
    <row r="234" spans="2:2" ht="15">
      <c r="B234" s="41" t="s">
        <v>208</v>
      </c>
    </row>
    <row r="235" spans="2:2" ht="15">
      <c r="B235" s="41" t="s">
        <v>209</v>
      </c>
    </row>
    <row r="236" spans="2:2" ht="15">
      <c r="B236" s="41" t="s">
        <v>210</v>
      </c>
    </row>
    <row r="237" spans="2:2" ht="15">
      <c r="B237" s="41" t="s">
        <v>211</v>
      </c>
    </row>
    <row r="238" spans="2:2" ht="15">
      <c r="B238" s="41" t="s">
        <v>212</v>
      </c>
    </row>
    <row r="239" spans="2:2" ht="15">
      <c r="B239" s="41" t="s">
        <v>213</v>
      </c>
    </row>
    <row r="240" spans="2:2" ht="15">
      <c r="B240" s="41" t="s">
        <v>214</v>
      </c>
    </row>
    <row r="241" spans="2:2" ht="15">
      <c r="B241" s="40" t="s">
        <v>215</v>
      </c>
    </row>
    <row r="242" spans="2:2" ht="15.6" thickBot="1">
      <c r="B242" s="42" t="s">
        <v>216</v>
      </c>
    </row>
    <row r="243" spans="2:2" ht="42" customHeight="1" thickBot="1">
      <c r="B243" s="43"/>
    </row>
    <row r="244" spans="2:2" ht="14.25" customHeight="1">
      <c r="B244" s="44" t="s">
        <v>217</v>
      </c>
    </row>
    <row r="245" spans="2:2" ht="14.25" customHeight="1">
      <c r="B245" s="41" t="s">
        <v>218</v>
      </c>
    </row>
    <row r="246" spans="2:2" ht="14.25" customHeight="1">
      <c r="B246" s="39" t="s">
        <v>219</v>
      </c>
    </row>
    <row r="247" spans="2:2" ht="14.25" customHeight="1">
      <c r="B247" s="39" t="s">
        <v>220</v>
      </c>
    </row>
    <row r="248" spans="2:2" ht="14.25" customHeight="1">
      <c r="B248" s="41" t="s">
        <v>221</v>
      </c>
    </row>
    <row r="249" spans="2:2" ht="14.25" customHeight="1">
      <c r="B249" s="45" t="str">
        <f>CONCATENATE([1]Veriler!F16)</f>
        <v>Evliya Çelebi Mesleki ve Teknik Anadolu Lisesi Müdürlüğü</v>
      </c>
    </row>
    <row r="250" spans="2:2" ht="14.25" customHeight="1">
      <c r="B250" s="39" t="s">
        <v>222</v>
      </c>
    </row>
    <row r="251" spans="2:2" ht="14.25" customHeight="1">
      <c r="B251" s="40" t="s">
        <v>223</v>
      </c>
    </row>
    <row r="252" spans="2:2" ht="14.25" customHeight="1">
      <c r="B252" s="41" t="s">
        <v>224</v>
      </c>
    </row>
    <row r="253" spans="2:2" ht="14.25" customHeight="1">
      <c r="B253" s="39" t="s">
        <v>225</v>
      </c>
    </row>
    <row r="254" spans="2:2" ht="14.25" customHeight="1">
      <c r="B254" s="41" t="s">
        <v>226</v>
      </c>
    </row>
    <row r="255" spans="2:2" ht="14.25" customHeight="1">
      <c r="B255" s="41" t="s">
        <v>227</v>
      </c>
    </row>
    <row r="256" spans="2:2" ht="14.25" customHeight="1">
      <c r="B256" s="40" t="s">
        <v>228</v>
      </c>
    </row>
    <row r="257" spans="2:2" ht="14.25" customHeight="1">
      <c r="B257" s="41" t="s">
        <v>229</v>
      </c>
    </row>
    <row r="258" spans="2:2" ht="14.25" customHeight="1">
      <c r="B258" s="40" t="s">
        <v>230</v>
      </c>
    </row>
    <row r="259" spans="2:2" ht="15">
      <c r="B259" s="41" t="s">
        <v>231</v>
      </c>
    </row>
    <row r="260" spans="2:2" ht="15">
      <c r="B260" s="40" t="s">
        <v>232</v>
      </c>
    </row>
    <row r="261" spans="2:2" ht="15">
      <c r="B261" s="40" t="s">
        <v>233</v>
      </c>
    </row>
    <row r="262" spans="2:2" ht="15">
      <c r="B262" s="39" t="s">
        <v>234</v>
      </c>
    </row>
    <row r="263" spans="2:2" ht="15">
      <c r="B263" s="41" t="s">
        <v>235</v>
      </c>
    </row>
    <row r="264" spans="2:2" ht="15">
      <c r="B264" s="40" t="s">
        <v>236</v>
      </c>
    </row>
    <row r="265" spans="2:2" ht="15">
      <c r="B265" s="41" t="s">
        <v>237</v>
      </c>
    </row>
    <row r="266" spans="2:2" ht="15">
      <c r="B266" s="39" t="s">
        <v>238</v>
      </c>
    </row>
    <row r="267" spans="2:2" ht="15">
      <c r="B267" s="40" t="s">
        <v>239</v>
      </c>
    </row>
    <row r="268" spans="2:2" ht="15">
      <c r="B268" s="41" t="s">
        <v>240</v>
      </c>
    </row>
    <row r="269" spans="2:2" ht="15">
      <c r="B269" s="39" t="s">
        <v>241</v>
      </c>
    </row>
    <row r="270" spans="2:2" ht="15">
      <c r="B270" s="41" t="s">
        <v>242</v>
      </c>
    </row>
    <row r="271" spans="2:2" ht="15">
      <c r="B271" s="40" t="s">
        <v>243</v>
      </c>
    </row>
    <row r="272" spans="2:2" ht="15">
      <c r="B272" s="40" t="s">
        <v>244</v>
      </c>
    </row>
    <row r="273" spans="2:2" ht="15">
      <c r="B273" s="41" t="s">
        <v>245</v>
      </c>
    </row>
    <row r="274" spans="2:2" ht="15">
      <c r="B274" s="40" t="s">
        <v>246</v>
      </c>
    </row>
    <row r="275" spans="2:2" ht="15">
      <c r="B275" s="40" t="s">
        <v>247</v>
      </c>
    </row>
    <row r="276" spans="2:2" ht="15">
      <c r="B276" s="41" t="s">
        <v>248</v>
      </c>
    </row>
    <row r="277" spans="2:2" ht="15">
      <c r="B277" s="40" t="s">
        <v>249</v>
      </c>
    </row>
    <row r="278" spans="2:2" ht="15">
      <c r="B278" s="39" t="s">
        <v>250</v>
      </c>
    </row>
    <row r="279" spans="2:2" ht="15">
      <c r="B279" s="39" t="s">
        <v>251</v>
      </c>
    </row>
    <row r="280" spans="2:2" ht="15">
      <c r="B280" s="39" t="s">
        <v>252</v>
      </c>
    </row>
    <row r="281" spans="2:2" ht="15">
      <c r="B281" s="41" t="s">
        <v>253</v>
      </c>
    </row>
    <row r="282" spans="2:2" ht="15">
      <c r="B282" s="40" t="s">
        <v>254</v>
      </c>
    </row>
    <row r="283" spans="2:2" ht="15">
      <c r="B283" s="40" t="s">
        <v>255</v>
      </c>
    </row>
    <row r="284" spans="2:2" ht="15">
      <c r="B284" s="41" t="s">
        <v>256</v>
      </c>
    </row>
    <row r="285" spans="2:2" ht="15">
      <c r="B285" s="40" t="s">
        <v>257</v>
      </c>
    </row>
    <row r="286" spans="2:2" ht="15">
      <c r="B286" s="39" t="s">
        <v>258</v>
      </c>
    </row>
    <row r="287" spans="2:2" ht="15">
      <c r="B287" s="41" t="s">
        <v>259</v>
      </c>
    </row>
    <row r="288" spans="2:2" ht="15">
      <c r="B288" s="40" t="s">
        <v>260</v>
      </c>
    </row>
    <row r="289" spans="2:2" ht="15">
      <c r="B289" s="41" t="s">
        <v>261</v>
      </c>
    </row>
    <row r="290" spans="2:2" ht="15">
      <c r="B290" s="39" t="s">
        <v>262</v>
      </c>
    </row>
    <row r="291" spans="2:2" ht="15">
      <c r="B291" s="41" t="s">
        <v>263</v>
      </c>
    </row>
    <row r="292" spans="2:2" ht="15">
      <c r="B292" s="41" t="s">
        <v>264</v>
      </c>
    </row>
    <row r="293" spans="2:2" ht="15.6" thickBot="1">
      <c r="B293" s="46" t="s">
        <v>265</v>
      </c>
    </row>
    <row r="294" spans="2:2" ht="30.6" customHeight="1" thickBot="1">
      <c r="B294" s="47"/>
    </row>
    <row r="295" spans="2:2" ht="15">
      <c r="B295" s="48" t="s">
        <v>266</v>
      </c>
    </row>
    <row r="296" spans="2:2" ht="15">
      <c r="B296" s="39" t="s">
        <v>267</v>
      </c>
    </row>
    <row r="297" spans="2:2" ht="15">
      <c r="B297" s="41" t="s">
        <v>268</v>
      </c>
    </row>
    <row r="298" spans="2:2" ht="15">
      <c r="B298" s="41" t="s">
        <v>269</v>
      </c>
    </row>
    <row r="299" spans="2:2" ht="15">
      <c r="B299" s="41" t="s">
        <v>270</v>
      </c>
    </row>
    <row r="300" spans="2:2" ht="15">
      <c r="B300" s="39" t="s">
        <v>271</v>
      </c>
    </row>
    <row r="301" spans="2:2" ht="15">
      <c r="B301" s="41" t="s">
        <v>272</v>
      </c>
    </row>
    <row r="302" spans="2:2" ht="15">
      <c r="B302" s="39" t="s">
        <v>273</v>
      </c>
    </row>
    <row r="303" spans="2:2" ht="15">
      <c r="B303" s="41" t="s">
        <v>274</v>
      </c>
    </row>
    <row r="304" spans="2:2" ht="15">
      <c r="B304" s="39" t="s">
        <v>275</v>
      </c>
    </row>
    <row r="305" spans="2:2" ht="15">
      <c r="B305" s="41" t="s">
        <v>276</v>
      </c>
    </row>
    <row r="306" spans="2:2" ht="15">
      <c r="B306" s="40" t="s">
        <v>277</v>
      </c>
    </row>
    <row r="307" spans="2:2" ht="15">
      <c r="B307" s="41" t="s">
        <v>278</v>
      </c>
    </row>
    <row r="308" spans="2:2" ht="15">
      <c r="B308" s="41" t="s">
        <v>279</v>
      </c>
    </row>
    <row r="309" spans="2:2" ht="15">
      <c r="B309" s="39" t="s">
        <v>280</v>
      </c>
    </row>
    <row r="310" spans="2:2" ht="15">
      <c r="B310" s="40" t="s">
        <v>281</v>
      </c>
    </row>
    <row r="311" spans="2:2" ht="15">
      <c r="B311" s="39" t="s">
        <v>282</v>
      </c>
    </row>
    <row r="312" spans="2:2" ht="15">
      <c r="B312" s="41" t="s">
        <v>283</v>
      </c>
    </row>
    <row r="313" spans="2:2" ht="15">
      <c r="B313" s="39" t="s">
        <v>284</v>
      </c>
    </row>
    <row r="314" spans="2:2" ht="15">
      <c r="B314" s="39" t="s">
        <v>285</v>
      </c>
    </row>
    <row r="315" spans="2:2" ht="15">
      <c r="B315" s="39" t="s">
        <v>286</v>
      </c>
    </row>
    <row r="316" spans="2:2" ht="15">
      <c r="B316" s="40" t="s">
        <v>287</v>
      </c>
    </row>
    <row r="317" spans="2:2" ht="15">
      <c r="B317" s="39" t="s">
        <v>288</v>
      </c>
    </row>
    <row r="318" spans="2:2" ht="15">
      <c r="B318" s="41" t="s">
        <v>289</v>
      </c>
    </row>
    <row r="319" spans="2:2" ht="15">
      <c r="B319" s="39" t="s">
        <v>290</v>
      </c>
    </row>
    <row r="320" spans="2:2" ht="15">
      <c r="B320" s="41" t="s">
        <v>291</v>
      </c>
    </row>
    <row r="321" spans="2:2" ht="15">
      <c r="B321" s="39" t="s">
        <v>292</v>
      </c>
    </row>
    <row r="322" spans="2:2" ht="15">
      <c r="B322" s="39" t="s">
        <v>293</v>
      </c>
    </row>
    <row r="323" spans="2:2" ht="15">
      <c r="B323" s="41" t="s">
        <v>294</v>
      </c>
    </row>
    <row r="324" spans="2:2" ht="15">
      <c r="B324" s="39" t="s">
        <v>295</v>
      </c>
    </row>
    <row r="325" spans="2:2" ht="15">
      <c r="B325" s="41" t="s">
        <v>296</v>
      </c>
    </row>
    <row r="326" spans="2:2" ht="15">
      <c r="B326" s="39" t="s">
        <v>297</v>
      </c>
    </row>
    <row r="327" spans="2:2" ht="15">
      <c r="B327" s="41" t="s">
        <v>298</v>
      </c>
    </row>
    <row r="328" spans="2:2" ht="15">
      <c r="B328" s="40" t="s">
        <v>299</v>
      </c>
    </row>
    <row r="329" spans="2:2" ht="15">
      <c r="B329" s="41" t="s">
        <v>300</v>
      </c>
    </row>
    <row r="330" spans="2:2" ht="15">
      <c r="B330" s="41" t="s">
        <v>301</v>
      </c>
    </row>
    <row r="331" spans="2:2" ht="15">
      <c r="B331" s="41" t="s">
        <v>302</v>
      </c>
    </row>
    <row r="332" spans="2:2" ht="15">
      <c r="B332" s="39" t="s">
        <v>303</v>
      </c>
    </row>
    <row r="333" spans="2:2" ht="15">
      <c r="B333" s="39" t="s">
        <v>304</v>
      </c>
    </row>
    <row r="334" spans="2:2" ht="15">
      <c r="B334" s="41" t="s">
        <v>305</v>
      </c>
    </row>
    <row r="335" spans="2:2" ht="15">
      <c r="B335" s="41" t="s">
        <v>306</v>
      </c>
    </row>
    <row r="336" spans="2:2" ht="15">
      <c r="B336" s="39" t="s">
        <v>307</v>
      </c>
    </row>
    <row r="337" spans="2:2" ht="15">
      <c r="B337" s="40" t="s">
        <v>308</v>
      </c>
    </row>
    <row r="338" spans="2:2" ht="15">
      <c r="B338" s="41" t="s">
        <v>309</v>
      </c>
    </row>
    <row r="339" spans="2:2" ht="15">
      <c r="B339" s="39" t="s">
        <v>310</v>
      </c>
    </row>
    <row r="340" spans="2:2" ht="15">
      <c r="B340" s="40" t="s">
        <v>311</v>
      </c>
    </row>
    <row r="341" spans="2:2" ht="15">
      <c r="B341" s="39" t="s">
        <v>312</v>
      </c>
    </row>
    <row r="342" spans="2:2" ht="15">
      <c r="B342" s="40" t="s">
        <v>313</v>
      </c>
    </row>
    <row r="343" spans="2:2" ht="15.6" thickBot="1">
      <c r="B343" s="42" t="s">
        <v>314</v>
      </c>
    </row>
    <row r="344" spans="2:2" ht="46.95" customHeight="1" thickBot="1">
      <c r="B344" s="43"/>
    </row>
    <row r="345" spans="2:2" ht="15">
      <c r="B345" s="49" t="s">
        <v>315</v>
      </c>
    </row>
    <row r="346" spans="2:2" ht="15">
      <c r="B346" s="39" t="s">
        <v>316</v>
      </c>
    </row>
    <row r="347" spans="2:2" ht="15">
      <c r="B347" s="39" t="s">
        <v>317</v>
      </c>
    </row>
    <row r="348" spans="2:2" ht="15">
      <c r="B348" s="41" t="s">
        <v>318</v>
      </c>
    </row>
    <row r="349" spans="2:2" ht="15">
      <c r="B349" s="39" t="s">
        <v>319</v>
      </c>
    </row>
    <row r="350" spans="2:2" ht="15">
      <c r="B350" s="41" t="s">
        <v>320</v>
      </c>
    </row>
    <row r="351" spans="2:2" ht="15">
      <c r="B351" s="40" t="s">
        <v>321</v>
      </c>
    </row>
    <row r="352" spans="2:2" ht="15">
      <c r="B352" s="39" t="s">
        <v>322</v>
      </c>
    </row>
    <row r="353" spans="2:2" ht="15">
      <c r="B353" s="39" t="s">
        <v>323</v>
      </c>
    </row>
    <row r="354" spans="2:2" ht="15">
      <c r="B354" s="41" t="s">
        <v>324</v>
      </c>
    </row>
    <row r="355" spans="2:2" ht="15">
      <c r="B355" s="40" t="s">
        <v>325</v>
      </c>
    </row>
    <row r="356" spans="2:2" ht="15">
      <c r="B356" s="40" t="s">
        <v>326</v>
      </c>
    </row>
    <row r="357" spans="2:2" ht="15">
      <c r="B357" s="41" t="s">
        <v>327</v>
      </c>
    </row>
    <row r="358" spans="2:2" ht="15">
      <c r="B358" s="39" t="s">
        <v>328</v>
      </c>
    </row>
    <row r="359" spans="2:2" ht="15">
      <c r="B359" s="41" t="s">
        <v>329</v>
      </c>
    </row>
    <row r="360" spans="2:2" ht="15">
      <c r="B360" s="40" t="s">
        <v>330</v>
      </c>
    </row>
    <row r="361" spans="2:2" ht="15">
      <c r="B361" s="40" t="s">
        <v>331</v>
      </c>
    </row>
    <row r="362" spans="2:2" ht="15">
      <c r="B362" s="41" t="s">
        <v>332</v>
      </c>
    </row>
    <row r="363" spans="2:2" ht="15">
      <c r="B363" s="39" t="s">
        <v>333</v>
      </c>
    </row>
    <row r="364" spans="2:2" ht="15">
      <c r="B364" s="39" t="s">
        <v>334</v>
      </c>
    </row>
    <row r="365" spans="2:2" ht="15">
      <c r="B365" s="40" t="s">
        <v>335</v>
      </c>
    </row>
    <row r="366" spans="2:2" ht="15">
      <c r="B366" s="41" t="s">
        <v>336</v>
      </c>
    </row>
    <row r="367" spans="2:2" ht="15">
      <c r="B367" s="39" t="s">
        <v>337</v>
      </c>
    </row>
    <row r="368" spans="2:2" ht="15">
      <c r="B368" s="39" t="s">
        <v>338</v>
      </c>
    </row>
    <row r="369" spans="2:2" ht="15">
      <c r="B369" s="41" t="s">
        <v>339</v>
      </c>
    </row>
    <row r="370" spans="2:2" ht="15">
      <c r="B370" s="40" t="s">
        <v>340</v>
      </c>
    </row>
    <row r="371" spans="2:2" ht="15">
      <c r="B371" s="41" t="s">
        <v>341</v>
      </c>
    </row>
    <row r="372" spans="2:2" ht="15">
      <c r="B372" s="40" t="s">
        <v>342</v>
      </c>
    </row>
    <row r="373" spans="2:2">
      <c r="B373" s="50" t="s">
        <v>343</v>
      </c>
    </row>
    <row r="374" spans="2:2">
      <c r="B374" s="51" t="s">
        <v>344</v>
      </c>
    </row>
    <row r="375" spans="2:2">
      <c r="B375" s="51" t="s">
        <v>345</v>
      </c>
    </row>
    <row r="376" spans="2:2">
      <c r="B376" s="50" t="s">
        <v>346</v>
      </c>
    </row>
    <row r="377" spans="2:2">
      <c r="B377" s="51" t="s">
        <v>347</v>
      </c>
    </row>
    <row r="378" spans="2:2">
      <c r="B378" s="51" t="s">
        <v>348</v>
      </c>
    </row>
    <row r="379" spans="2:2">
      <c r="B379" s="50" t="s">
        <v>349</v>
      </c>
    </row>
    <row r="380" spans="2:2">
      <c r="B380" s="52" t="s">
        <v>350</v>
      </c>
    </row>
    <row r="381" spans="2:2">
      <c r="B381" s="50" t="s">
        <v>351</v>
      </c>
    </row>
    <row r="382" spans="2:2">
      <c r="B382" s="51" t="s">
        <v>352</v>
      </c>
    </row>
    <row r="383" spans="2:2">
      <c r="B383" s="51" t="s">
        <v>353</v>
      </c>
    </row>
    <row r="384" spans="2:2">
      <c r="B384" s="50" t="s">
        <v>354</v>
      </c>
    </row>
    <row r="385" spans="2:2">
      <c r="B385" s="52" t="s">
        <v>355</v>
      </c>
    </row>
    <row r="386" spans="2:2">
      <c r="B386" s="51" t="s">
        <v>356</v>
      </c>
    </row>
    <row r="387" spans="2:2">
      <c r="B387" s="50" t="s">
        <v>357</v>
      </c>
    </row>
    <row r="388" spans="2:2">
      <c r="B388" s="51" t="s">
        <v>358</v>
      </c>
    </row>
    <row r="389" spans="2:2">
      <c r="B389" s="50" t="s">
        <v>359</v>
      </c>
    </row>
    <row r="390" spans="2:2">
      <c r="B390" s="51" t="s">
        <v>360</v>
      </c>
    </row>
    <row r="391" spans="2:2">
      <c r="B391" s="52" t="s">
        <v>361</v>
      </c>
    </row>
    <row r="392" spans="2:2">
      <c r="B392" s="52" t="s">
        <v>362</v>
      </c>
    </row>
    <row r="393" spans="2:2" ht="15" thickBot="1">
      <c r="B393" s="53" t="s">
        <v>363</v>
      </c>
    </row>
    <row r="394" spans="2:2" ht="56.4" customHeight="1" thickBot="1">
      <c r="B394" s="54"/>
    </row>
    <row r="395" spans="2:2">
      <c r="B395" s="55" t="s">
        <v>364</v>
      </c>
    </row>
    <row r="396" spans="2:2">
      <c r="B396" s="51" t="s">
        <v>365</v>
      </c>
    </row>
    <row r="397" spans="2:2">
      <c r="B397" s="50" t="s">
        <v>366</v>
      </c>
    </row>
    <row r="398" spans="2:2">
      <c r="B398" s="51" t="s">
        <v>367</v>
      </c>
    </row>
    <row r="399" spans="2:2">
      <c r="B399" s="51" t="s">
        <v>368</v>
      </c>
    </row>
    <row r="400" spans="2:2">
      <c r="B400" s="50" t="s">
        <v>369</v>
      </c>
    </row>
    <row r="401" spans="2:2">
      <c r="B401" s="51" t="s">
        <v>370</v>
      </c>
    </row>
    <row r="402" spans="2:2">
      <c r="B402" s="51" t="s">
        <v>371</v>
      </c>
    </row>
    <row r="403" spans="2:2">
      <c r="B403" s="56" t="s">
        <v>372</v>
      </c>
    </row>
    <row r="404" spans="2:2">
      <c r="B404" s="56" t="s">
        <v>373</v>
      </c>
    </row>
    <row r="405" spans="2:2">
      <c r="B405" s="57" t="s">
        <v>374</v>
      </c>
    </row>
    <row r="406" spans="2:2">
      <c r="B406" s="51" t="s">
        <v>375</v>
      </c>
    </row>
    <row r="407" spans="2:2">
      <c r="B407" s="51" t="s">
        <v>376</v>
      </c>
    </row>
    <row r="408" spans="2:2">
      <c r="B408" s="51" t="s">
        <v>377</v>
      </c>
    </row>
    <row r="409" spans="2:2">
      <c r="B409" s="51" t="s">
        <v>378</v>
      </c>
    </row>
    <row r="410" spans="2:2" ht="15">
      <c r="B410" s="39" t="s">
        <v>379</v>
      </c>
    </row>
    <row r="411" spans="2:2" ht="15">
      <c r="B411" s="39" t="s">
        <v>380</v>
      </c>
    </row>
    <row r="412" spans="2:2" ht="15">
      <c r="B412" s="39" t="s">
        <v>381</v>
      </c>
    </row>
    <row r="413" spans="2:2" ht="15">
      <c r="B413" s="39" t="s">
        <v>382</v>
      </c>
    </row>
    <row r="414" spans="2:2" ht="15">
      <c r="B414" s="39" t="s">
        <v>383</v>
      </c>
    </row>
    <row r="415" spans="2:2" ht="15">
      <c r="B415" s="39" t="s">
        <v>384</v>
      </c>
    </row>
    <row r="416" spans="2:2" ht="15">
      <c r="B416" s="39" t="s">
        <v>385</v>
      </c>
    </row>
    <row r="417" spans="2:2" ht="15">
      <c r="B417" s="39" t="s">
        <v>386</v>
      </c>
    </row>
    <row r="418" spans="2:2" ht="15">
      <c r="B418" s="39" t="s">
        <v>387</v>
      </c>
    </row>
    <row r="419" spans="2:2" ht="15">
      <c r="B419" s="39" t="s">
        <v>388</v>
      </c>
    </row>
    <row r="420" spans="2:2" ht="15">
      <c r="B420" s="39" t="s">
        <v>389</v>
      </c>
    </row>
    <row r="421" spans="2:2" ht="15">
      <c r="B421" s="39" t="s">
        <v>390</v>
      </c>
    </row>
    <row r="422" spans="2:2" ht="15">
      <c r="B422" s="39" t="s">
        <v>391</v>
      </c>
    </row>
    <row r="423" spans="2:2" ht="15">
      <c r="B423" s="39" t="s">
        <v>392</v>
      </c>
    </row>
    <row r="424" spans="2:2" ht="15">
      <c r="B424" s="39" t="s">
        <v>393</v>
      </c>
    </row>
    <row r="425" spans="2:2" ht="15">
      <c r="B425" s="39" t="s">
        <v>394</v>
      </c>
    </row>
    <row r="426" spans="2:2" ht="15">
      <c r="B426" s="39" t="s">
        <v>395</v>
      </c>
    </row>
    <row r="427" spans="2:2" ht="15">
      <c r="B427" s="39" t="s">
        <v>396</v>
      </c>
    </row>
    <row r="428" spans="2:2" ht="15">
      <c r="B428" s="39" t="s">
        <v>397</v>
      </c>
    </row>
    <row r="429" spans="2:2" ht="15">
      <c r="B429" s="39" t="s">
        <v>398</v>
      </c>
    </row>
    <row r="430" spans="2:2" ht="15">
      <c r="B430" s="39" t="s">
        <v>399</v>
      </c>
    </row>
    <row r="431" spans="2:2" ht="15">
      <c r="B431" s="40" t="s">
        <v>400</v>
      </c>
    </row>
    <row r="432" spans="2:2" ht="15">
      <c r="B432" s="39" t="s">
        <v>401</v>
      </c>
    </row>
    <row r="433" spans="2:2" ht="15">
      <c r="B433" s="39" t="s">
        <v>402</v>
      </c>
    </row>
    <row r="434" spans="2:2" ht="15">
      <c r="B434" s="39" t="s">
        <v>403</v>
      </c>
    </row>
    <row r="435" spans="2:2" ht="15">
      <c r="B435" s="39" t="s">
        <v>404</v>
      </c>
    </row>
    <row r="436" spans="2:2" ht="15">
      <c r="B436" s="39" t="s">
        <v>405</v>
      </c>
    </row>
    <row r="437" spans="2:2" ht="15">
      <c r="B437" s="39" t="s">
        <v>406</v>
      </c>
    </row>
    <row r="438" spans="2:2" ht="15">
      <c r="B438" s="39" t="s">
        <v>407</v>
      </c>
    </row>
    <row r="439" spans="2:2" ht="15">
      <c r="B439" s="39" t="s">
        <v>408</v>
      </c>
    </row>
    <row r="440" spans="2:2" ht="15">
      <c r="B440" s="39" t="s">
        <v>409</v>
      </c>
    </row>
    <row r="441" spans="2:2" ht="15">
      <c r="B441" s="40" t="s">
        <v>410</v>
      </c>
    </row>
    <row r="442" spans="2:2" ht="15">
      <c r="B442" s="37" t="s">
        <v>411</v>
      </c>
    </row>
    <row r="443" spans="2:2" ht="15.6" thickBot="1">
      <c r="B443" s="42" t="s">
        <v>412</v>
      </c>
    </row>
    <row r="444" spans="2:2" ht="45" customHeight="1" thickBot="1">
      <c r="B444" s="43"/>
    </row>
    <row r="445" spans="2:2" ht="15">
      <c r="B445" s="49" t="s">
        <v>413</v>
      </c>
    </row>
    <row r="446" spans="2:2" ht="15">
      <c r="B446" s="41" t="s">
        <v>414</v>
      </c>
    </row>
    <row r="447" spans="2:2" ht="15">
      <c r="B447" s="41" t="s">
        <v>415</v>
      </c>
    </row>
    <row r="448" spans="2:2" ht="15">
      <c r="B448" s="39" t="s">
        <v>416</v>
      </c>
    </row>
    <row r="449" spans="2:2" ht="15">
      <c r="B449" s="39" t="s">
        <v>417</v>
      </c>
    </row>
    <row r="450" spans="2:2" ht="15">
      <c r="B450" s="41" t="s">
        <v>418</v>
      </c>
    </row>
    <row r="451" spans="2:2" ht="15">
      <c r="B451" s="41" t="s">
        <v>419</v>
      </c>
    </row>
    <row r="452" spans="2:2" ht="15">
      <c r="B452" s="39" t="s">
        <v>420</v>
      </c>
    </row>
    <row r="453" spans="2:2" ht="15">
      <c r="B453" s="41" t="s">
        <v>421</v>
      </c>
    </row>
    <row r="454" spans="2:2" ht="15">
      <c r="B454" s="41" t="s">
        <v>422</v>
      </c>
    </row>
    <row r="455" spans="2:2" ht="15">
      <c r="B455" s="40" t="s">
        <v>423</v>
      </c>
    </row>
    <row r="456" spans="2:2" ht="15">
      <c r="B456" s="41" t="s">
        <v>424</v>
      </c>
    </row>
    <row r="457" spans="2:2" ht="15">
      <c r="B457" s="39" t="s">
        <v>425</v>
      </c>
    </row>
    <row r="458" spans="2:2" ht="15">
      <c r="B458" s="41" t="s">
        <v>426</v>
      </c>
    </row>
    <row r="459" spans="2:2" ht="15">
      <c r="B459" s="41" t="s">
        <v>427</v>
      </c>
    </row>
    <row r="460" spans="2:2" ht="15">
      <c r="B460" s="39" t="s">
        <v>428</v>
      </c>
    </row>
    <row r="461" spans="2:2" ht="15">
      <c r="B461" s="39" t="s">
        <v>429</v>
      </c>
    </row>
    <row r="462" spans="2:2" ht="15">
      <c r="B462" s="39" t="s">
        <v>430</v>
      </c>
    </row>
    <row r="463" spans="2:2" ht="15">
      <c r="B463" s="41" t="s">
        <v>431</v>
      </c>
    </row>
    <row r="464" spans="2:2" ht="15">
      <c r="B464" s="39" t="s">
        <v>432</v>
      </c>
    </row>
    <row r="465" spans="2:2" ht="15">
      <c r="B465" s="39" t="s">
        <v>433</v>
      </c>
    </row>
    <row r="466" spans="2:2" ht="15">
      <c r="B466" s="41" t="s">
        <v>434</v>
      </c>
    </row>
    <row r="467" spans="2:2" ht="15">
      <c r="B467" s="39" t="s">
        <v>435</v>
      </c>
    </row>
    <row r="468" spans="2:2" ht="15">
      <c r="B468" s="39" t="s">
        <v>436</v>
      </c>
    </row>
    <row r="469" spans="2:2" ht="15">
      <c r="B469" s="41" t="s">
        <v>437</v>
      </c>
    </row>
    <row r="470" spans="2:2" ht="15">
      <c r="B470" s="39" t="s">
        <v>438</v>
      </c>
    </row>
    <row r="471" spans="2:2" ht="15">
      <c r="B471" s="41" t="s">
        <v>439</v>
      </c>
    </row>
    <row r="472" spans="2:2" ht="15">
      <c r="B472" s="40" t="s">
        <v>440</v>
      </c>
    </row>
    <row r="473" spans="2:2" ht="15">
      <c r="B473" s="41" t="s">
        <v>441</v>
      </c>
    </row>
    <row r="474" spans="2:2" ht="15">
      <c r="B474" s="39" t="s">
        <v>442</v>
      </c>
    </row>
    <row r="475" spans="2:2" ht="15">
      <c r="B475" s="41" t="s">
        <v>443</v>
      </c>
    </row>
    <row r="476" spans="2:2" ht="15">
      <c r="B476" s="41" t="s">
        <v>444</v>
      </c>
    </row>
    <row r="477" spans="2:2" ht="15">
      <c r="B477" s="39" t="s">
        <v>445</v>
      </c>
    </row>
    <row r="478" spans="2:2" ht="15">
      <c r="B478" s="40" t="s">
        <v>446</v>
      </c>
    </row>
    <row r="479" spans="2:2" ht="15">
      <c r="B479" s="41" t="s">
        <v>426</v>
      </c>
    </row>
    <row r="480" spans="2:2" ht="15">
      <c r="B480" s="41" t="s">
        <v>447</v>
      </c>
    </row>
    <row r="481" spans="2:2" ht="15">
      <c r="B481" s="39" t="s">
        <v>448</v>
      </c>
    </row>
    <row r="482" spans="2:2">
      <c r="B482" s="50" t="s">
        <v>449</v>
      </c>
    </row>
    <row r="483" spans="2:2">
      <c r="B483" s="51" t="s">
        <v>450</v>
      </c>
    </row>
    <row r="484" spans="2:2">
      <c r="B484" s="51" t="s">
        <v>451</v>
      </c>
    </row>
    <row r="485" spans="2:2">
      <c r="B485" s="51" t="s">
        <v>452</v>
      </c>
    </row>
    <row r="486" spans="2:2">
      <c r="B486" s="52" t="s">
        <v>453</v>
      </c>
    </row>
    <row r="487" spans="2:2">
      <c r="B487" s="50" t="s">
        <v>454</v>
      </c>
    </row>
    <row r="488" spans="2:2">
      <c r="B488" s="51" t="s">
        <v>455</v>
      </c>
    </row>
    <row r="489" spans="2:2">
      <c r="B489" s="50" t="s">
        <v>456</v>
      </c>
    </row>
    <row r="490" spans="2:2">
      <c r="B490" s="51" t="s">
        <v>457</v>
      </c>
    </row>
    <row r="491" spans="2:2">
      <c r="B491" s="51" t="s">
        <v>458</v>
      </c>
    </row>
    <row r="492" spans="2:2" ht="15" thickBot="1">
      <c r="B492" s="58" t="s">
        <v>459</v>
      </c>
    </row>
    <row r="493" spans="2:2">
      <c r="B493" s="59"/>
    </row>
    <row r="494" spans="2:2" ht="42.6" customHeight="1" thickBot="1">
      <c r="B494" s="59"/>
    </row>
    <row r="495" spans="2:2">
      <c r="B495" s="60" t="s">
        <v>460</v>
      </c>
    </row>
    <row r="496" spans="2:2">
      <c r="B496" s="56" t="s">
        <v>461</v>
      </c>
    </row>
    <row r="497" spans="2:2">
      <c r="B497" s="56" t="s">
        <v>462</v>
      </c>
    </row>
    <row r="498" spans="2:2">
      <c r="B498" s="51" t="s">
        <v>463</v>
      </c>
    </row>
    <row r="499" spans="2:2">
      <c r="B499" s="51" t="s">
        <v>464</v>
      </c>
    </row>
    <row r="500" spans="2:2">
      <c r="B500" s="51" t="s">
        <v>465</v>
      </c>
    </row>
    <row r="501" spans="2:2">
      <c r="B501" s="51" t="s">
        <v>466</v>
      </c>
    </row>
    <row r="502" spans="2:2">
      <c r="B502" s="51" t="s">
        <v>467</v>
      </c>
    </row>
    <row r="503" spans="2:2">
      <c r="B503" s="51" t="s">
        <v>468</v>
      </c>
    </row>
    <row r="504" spans="2:2">
      <c r="B504" s="51" t="s">
        <v>469</v>
      </c>
    </row>
    <row r="505" spans="2:2">
      <c r="B505" s="51" t="s">
        <v>470</v>
      </c>
    </row>
    <row r="506" spans="2:2">
      <c r="B506" s="56" t="s">
        <v>471</v>
      </c>
    </row>
    <row r="507" spans="2:2">
      <c r="B507" s="51" t="s">
        <v>472</v>
      </c>
    </row>
    <row r="508" spans="2:2">
      <c r="B508" s="51" t="s">
        <v>473</v>
      </c>
    </row>
    <row r="509" spans="2:2">
      <c r="B509" s="51" t="s">
        <v>474</v>
      </c>
    </row>
    <row r="510" spans="2:2">
      <c r="B510" s="51" t="s">
        <v>475</v>
      </c>
    </row>
    <row r="511" spans="2:2">
      <c r="B511" s="51" t="s">
        <v>476</v>
      </c>
    </row>
    <row r="512" spans="2:2">
      <c r="B512" s="51" t="s">
        <v>477</v>
      </c>
    </row>
    <row r="513" spans="2:2">
      <c r="B513" s="51" t="s">
        <v>478</v>
      </c>
    </row>
    <row r="514" spans="2:2">
      <c r="B514" s="51" t="s">
        <v>479</v>
      </c>
    </row>
    <row r="515" spans="2:2" ht="15">
      <c r="B515" s="61" t="s">
        <v>480</v>
      </c>
    </row>
    <row r="516" spans="2:2" ht="15">
      <c r="B516" s="62" t="s">
        <v>481</v>
      </c>
    </row>
    <row r="517" spans="2:2" ht="15">
      <c r="B517" s="39" t="s">
        <v>482</v>
      </c>
    </row>
    <row r="518" spans="2:2" ht="15">
      <c r="B518" s="62" t="s">
        <v>483</v>
      </c>
    </row>
    <row r="519" spans="2:2" ht="15">
      <c r="B519" s="62" t="s">
        <v>484</v>
      </c>
    </row>
    <row r="520" spans="2:2" ht="15">
      <c r="B520" s="39" t="s">
        <v>485</v>
      </c>
    </row>
    <row r="521" spans="2:2" ht="15">
      <c r="B521" s="62" t="s">
        <v>486</v>
      </c>
    </row>
    <row r="522" spans="2:2" ht="15">
      <c r="B522" s="39" t="s">
        <v>487</v>
      </c>
    </row>
    <row r="523" spans="2:2" ht="15">
      <c r="B523" s="62" t="s">
        <v>488</v>
      </c>
    </row>
    <row r="524" spans="2:2" ht="15">
      <c r="B524" s="61" t="s">
        <v>489</v>
      </c>
    </row>
    <row r="525" spans="2:2" ht="15">
      <c r="B525" s="62" t="s">
        <v>490</v>
      </c>
    </row>
    <row r="526" spans="2:2" ht="15">
      <c r="B526" s="63" t="s">
        <v>491</v>
      </c>
    </row>
    <row r="527" spans="2:2" ht="15">
      <c r="B527" s="63" t="s">
        <v>492</v>
      </c>
    </row>
    <row r="528" spans="2:2" ht="15">
      <c r="B528" s="63" t="s">
        <v>493</v>
      </c>
    </row>
    <row r="529" spans="2:2" ht="15">
      <c r="B529" s="39" t="s">
        <v>494</v>
      </c>
    </row>
    <row r="530" spans="2:2" ht="15">
      <c r="B530" s="63" t="s">
        <v>495</v>
      </c>
    </row>
    <row r="531" spans="2:2" ht="15">
      <c r="B531" s="63" t="s">
        <v>496</v>
      </c>
    </row>
    <row r="532" spans="2:2" ht="15">
      <c r="B532" s="40" t="s">
        <v>497</v>
      </c>
    </row>
    <row r="533" spans="2:2" ht="15">
      <c r="B533" s="63" t="s">
        <v>498</v>
      </c>
    </row>
    <row r="534" spans="2:2" ht="15">
      <c r="B534" s="40" t="s">
        <v>499</v>
      </c>
    </row>
    <row r="535" spans="2:2" ht="15">
      <c r="B535" s="62" t="s">
        <v>500</v>
      </c>
    </row>
    <row r="536" spans="2:2" ht="15">
      <c r="B536" s="39" t="s">
        <v>501</v>
      </c>
    </row>
    <row r="537" spans="2:2" ht="15">
      <c r="B537" s="62" t="s">
        <v>502</v>
      </c>
    </row>
    <row r="538" spans="2:2" ht="15">
      <c r="B538" s="62" t="s">
        <v>503</v>
      </c>
    </row>
    <row r="539" spans="2:2" ht="15">
      <c r="B539" s="62" t="s">
        <v>504</v>
      </c>
    </row>
    <row r="540" spans="2:2" ht="15">
      <c r="B540" s="39" t="s">
        <v>505</v>
      </c>
    </row>
    <row r="541" spans="2:2" ht="15">
      <c r="B541" s="62" t="s">
        <v>506</v>
      </c>
    </row>
    <row r="542" spans="2:2" ht="15">
      <c r="B542" s="62" t="s">
        <v>507</v>
      </c>
    </row>
    <row r="543" spans="2:2" ht="15.6" thickBot="1">
      <c r="B543" s="64" t="s">
        <v>508</v>
      </c>
    </row>
    <row r="544" spans="2:2" ht="46.2" customHeight="1" thickBot="1">
      <c r="B544" s="65"/>
    </row>
    <row r="545" spans="2:2" ht="15">
      <c r="B545" s="49" t="s">
        <v>509</v>
      </c>
    </row>
    <row r="546" spans="2:2" ht="15">
      <c r="B546" s="62" t="s">
        <v>510</v>
      </c>
    </row>
    <row r="547" spans="2:2" ht="15">
      <c r="B547" s="39" t="s">
        <v>511</v>
      </c>
    </row>
    <row r="548" spans="2:2" ht="15">
      <c r="B548" s="39" t="s">
        <v>512</v>
      </c>
    </row>
    <row r="549" spans="2:2" ht="15">
      <c r="B549" s="39" t="s">
        <v>513</v>
      </c>
    </row>
    <row r="550" spans="2:2" ht="15">
      <c r="B550" s="39" t="s">
        <v>514</v>
      </c>
    </row>
    <row r="551" spans="2:2" ht="15">
      <c r="B551" s="36" t="s">
        <v>515</v>
      </c>
    </row>
    <row r="552" spans="2:2" ht="15">
      <c r="B552" s="36" t="s">
        <v>516</v>
      </c>
    </row>
    <row r="553" spans="2:2" ht="15">
      <c r="B553" s="39" t="s">
        <v>517</v>
      </c>
    </row>
    <row r="554" spans="2:2" ht="15">
      <c r="B554" s="39" t="s">
        <v>518</v>
      </c>
    </row>
    <row r="555" spans="2:2" ht="15">
      <c r="B555" s="39" t="s">
        <v>519</v>
      </c>
    </row>
    <row r="556" spans="2:2" ht="15">
      <c r="B556" s="39" t="s">
        <v>520</v>
      </c>
    </row>
    <row r="557" spans="2:2" ht="15">
      <c r="B557" s="39" t="s">
        <v>521</v>
      </c>
    </row>
    <row r="558" spans="2:2" ht="15">
      <c r="B558" s="35" t="s">
        <v>522</v>
      </c>
    </row>
    <row r="559" spans="2:2" ht="15">
      <c r="B559" s="37" t="s">
        <v>523</v>
      </c>
    </row>
    <row r="560" spans="2:2" ht="15">
      <c r="B560" s="37" t="s">
        <v>524</v>
      </c>
    </row>
    <row r="561" spans="2:2" ht="15">
      <c r="B561" s="39" t="s">
        <v>525</v>
      </c>
    </row>
    <row r="562" spans="2:2" ht="15">
      <c r="B562" s="37" t="s">
        <v>526</v>
      </c>
    </row>
    <row r="563" spans="2:2" ht="15">
      <c r="B563" s="37" t="s">
        <v>527</v>
      </c>
    </row>
    <row r="564" spans="2:2" ht="15">
      <c r="B564" s="37" t="s">
        <v>528</v>
      </c>
    </row>
    <row r="565" spans="2:2" ht="15">
      <c r="B565" s="37" t="s">
        <v>529</v>
      </c>
    </row>
    <row r="566" spans="2:2" ht="15">
      <c r="B566" s="37" t="s">
        <v>530</v>
      </c>
    </row>
    <row r="567" spans="2:2" ht="15">
      <c r="B567" s="37" t="s">
        <v>531</v>
      </c>
    </row>
    <row r="568" spans="2:2" ht="15">
      <c r="B568" s="39" t="s">
        <v>532</v>
      </c>
    </row>
    <row r="569" spans="2:2" ht="15">
      <c r="B569" s="39" t="s">
        <v>533</v>
      </c>
    </row>
    <row r="570" spans="2:2" ht="15">
      <c r="B570" s="37" t="s">
        <v>534</v>
      </c>
    </row>
    <row r="571" spans="2:2" ht="15">
      <c r="B571" s="39" t="s">
        <v>535</v>
      </c>
    </row>
    <row r="572" spans="2:2" ht="15">
      <c r="B572" s="39" t="s">
        <v>536</v>
      </c>
    </row>
    <row r="573" spans="2:2" ht="15">
      <c r="B573" s="61" t="s">
        <v>537</v>
      </c>
    </row>
    <row r="574" spans="2:2" ht="15">
      <c r="B574" s="39" t="s">
        <v>538</v>
      </c>
    </row>
    <row r="575" spans="2:2" ht="15">
      <c r="B575" s="39" t="s">
        <v>539</v>
      </c>
    </row>
    <row r="576" spans="2:2" ht="15">
      <c r="B576" s="37" t="s">
        <v>540</v>
      </c>
    </row>
    <row r="577" spans="2:2" ht="15">
      <c r="B577" s="39" t="s">
        <v>541</v>
      </c>
    </row>
    <row r="578" spans="2:2" ht="15">
      <c r="B578" s="37" t="s">
        <v>542</v>
      </c>
    </row>
    <row r="579" spans="2:2" ht="15">
      <c r="B579" s="39" t="s">
        <v>543</v>
      </c>
    </row>
    <row r="580" spans="2:2" ht="15">
      <c r="B580" s="39" t="s">
        <v>544</v>
      </c>
    </row>
    <row r="581" spans="2:2" ht="15">
      <c r="B581" s="37" t="s">
        <v>545</v>
      </c>
    </row>
    <row r="582" spans="2:2" ht="15">
      <c r="B582" s="40" t="s">
        <v>546</v>
      </c>
    </row>
    <row r="583" spans="2:2" ht="15">
      <c r="B583" s="37" t="s">
        <v>547</v>
      </c>
    </row>
    <row r="584" spans="2:2" ht="15">
      <c r="B584" s="39" t="s">
        <v>548</v>
      </c>
    </row>
    <row r="585" spans="2:2" ht="15">
      <c r="B585" s="61" t="s">
        <v>549</v>
      </c>
    </row>
    <row r="586" spans="2:2" ht="15">
      <c r="B586" s="39" t="s">
        <v>550</v>
      </c>
    </row>
    <row r="587" spans="2:2" ht="15">
      <c r="B587" s="37" t="s">
        <v>551</v>
      </c>
    </row>
    <row r="588" spans="2:2" ht="15">
      <c r="B588" s="40" t="s">
        <v>552</v>
      </c>
    </row>
    <row r="589" spans="2:2" ht="15">
      <c r="B589" s="37" t="s">
        <v>553</v>
      </c>
    </row>
    <row r="590" spans="2:2" ht="15">
      <c r="B590" s="39" t="s">
        <v>554</v>
      </c>
    </row>
    <row r="591" spans="2:2" ht="15">
      <c r="B591" s="61" t="s">
        <v>555</v>
      </c>
    </row>
    <row r="592" spans="2:2" ht="15">
      <c r="B592" s="37" t="s">
        <v>556</v>
      </c>
    </row>
    <row r="593" spans="2:2" ht="15.6" thickBot="1">
      <c r="B593" s="66" t="s">
        <v>557</v>
      </c>
    </row>
    <row r="594" spans="2:2" ht="46.2" customHeight="1" thickBot="1">
      <c r="B594" s="67"/>
    </row>
    <row r="595" spans="2:2" ht="15">
      <c r="B595" s="49" t="s">
        <v>558</v>
      </c>
    </row>
    <row r="596" spans="2:2" ht="15">
      <c r="B596" s="37" t="s">
        <v>559</v>
      </c>
    </row>
    <row r="597" spans="2:2" ht="15">
      <c r="B597" s="39" t="s">
        <v>560</v>
      </c>
    </row>
    <row r="598" spans="2:2" ht="15">
      <c r="B598" s="39" t="s">
        <v>561</v>
      </c>
    </row>
    <row r="599" spans="2:2" ht="15">
      <c r="B599" s="37" t="s">
        <v>562</v>
      </c>
    </row>
    <row r="600" spans="2:2" ht="15">
      <c r="B600" s="37" t="s">
        <v>563</v>
      </c>
    </row>
    <row r="601" spans="2:2" ht="15">
      <c r="B601" s="39" t="s">
        <v>564</v>
      </c>
    </row>
    <row r="602" spans="2:2" ht="15">
      <c r="B602" s="39" t="s">
        <v>565</v>
      </c>
    </row>
    <row r="603" spans="2:2" ht="15">
      <c r="B603" s="37" t="s">
        <v>566</v>
      </c>
    </row>
    <row r="604" spans="2:2" ht="15">
      <c r="B604" s="39" t="s">
        <v>567</v>
      </c>
    </row>
    <row r="605" spans="2:2" ht="15">
      <c r="B605" s="37" t="s">
        <v>568</v>
      </c>
    </row>
    <row r="606" spans="2:2" ht="15">
      <c r="B606" s="39" t="s">
        <v>569</v>
      </c>
    </row>
    <row r="607" spans="2:2" ht="15">
      <c r="B607" s="61" t="s">
        <v>570</v>
      </c>
    </row>
    <row r="608" spans="2:2" ht="15">
      <c r="B608" s="37" t="s">
        <v>571</v>
      </c>
    </row>
    <row r="609" spans="2:2" ht="15">
      <c r="B609" s="39" t="s">
        <v>572</v>
      </c>
    </row>
    <row r="610" spans="2:2" ht="15">
      <c r="B610" s="39" t="s">
        <v>573</v>
      </c>
    </row>
    <row r="611" spans="2:2" ht="15">
      <c r="B611" s="39" t="s">
        <v>574</v>
      </c>
    </row>
    <row r="612" spans="2:2" ht="15">
      <c r="B612" s="37" t="s">
        <v>575</v>
      </c>
    </row>
    <row r="613" spans="2:2" ht="15">
      <c r="B613" s="39" t="s">
        <v>576</v>
      </c>
    </row>
    <row r="614" spans="2:2" ht="15">
      <c r="B614" s="39" t="s">
        <v>577</v>
      </c>
    </row>
    <row r="615" spans="2:2" ht="15">
      <c r="B615" s="39" t="s">
        <v>578</v>
      </c>
    </row>
    <row r="616" spans="2:2" ht="15">
      <c r="B616" s="39" t="s">
        <v>579</v>
      </c>
    </row>
    <row r="617" spans="2:2" ht="15">
      <c r="B617" s="61" t="s">
        <v>580</v>
      </c>
    </row>
    <row r="618" spans="2:2" ht="15">
      <c r="B618" s="39" t="s">
        <v>581</v>
      </c>
    </row>
    <row r="619" spans="2:2" ht="15">
      <c r="B619" s="39" t="s">
        <v>582</v>
      </c>
    </row>
    <row r="620" spans="2:2" ht="15">
      <c r="B620" s="39" t="s">
        <v>583</v>
      </c>
    </row>
    <row r="621" spans="2:2" ht="15">
      <c r="B621" s="61" t="s">
        <v>584</v>
      </c>
    </row>
    <row r="622" spans="2:2" ht="15">
      <c r="B622" s="37" t="s">
        <v>585</v>
      </c>
    </row>
    <row r="623" spans="2:2" ht="15">
      <c r="B623" s="39" t="s">
        <v>586</v>
      </c>
    </row>
    <row r="624" spans="2:2" ht="15">
      <c r="B624" s="39" t="s">
        <v>587</v>
      </c>
    </row>
    <row r="625" spans="2:2" ht="15">
      <c r="B625" s="37" t="s">
        <v>588</v>
      </c>
    </row>
    <row r="626" spans="2:2" ht="15">
      <c r="B626" s="39" t="s">
        <v>589</v>
      </c>
    </row>
    <row r="627" spans="2:2" ht="15">
      <c r="B627" s="35" t="s">
        <v>590</v>
      </c>
    </row>
    <row r="628" spans="2:2" ht="15">
      <c r="B628" s="35" t="s">
        <v>591</v>
      </c>
    </row>
    <row r="629" spans="2:2" ht="15">
      <c r="B629" s="37" t="s">
        <v>592</v>
      </c>
    </row>
    <row r="630" spans="2:2" ht="15">
      <c r="B630" s="37" t="s">
        <v>593</v>
      </c>
    </row>
    <row r="631" spans="2:2" ht="15">
      <c r="B631" s="39" t="s">
        <v>594</v>
      </c>
    </row>
    <row r="632" spans="2:2" ht="15">
      <c r="B632" s="39" t="s">
        <v>595</v>
      </c>
    </row>
    <row r="633" spans="2:2" ht="15">
      <c r="B633" s="39" t="s">
        <v>596</v>
      </c>
    </row>
    <row r="634" spans="2:2" ht="15">
      <c r="B634" s="41" t="s">
        <v>597</v>
      </c>
    </row>
    <row r="635" spans="2:2" ht="15">
      <c r="B635" s="39" t="s">
        <v>598</v>
      </c>
    </row>
    <row r="636" spans="2:2" ht="15">
      <c r="B636" s="41" t="s">
        <v>599</v>
      </c>
    </row>
    <row r="637" spans="2:2" ht="15">
      <c r="B637" s="39" t="s">
        <v>600</v>
      </c>
    </row>
    <row r="638" spans="2:2" ht="15">
      <c r="B638" s="39" t="s">
        <v>601</v>
      </c>
    </row>
    <row r="639" spans="2:2" ht="15">
      <c r="B639" s="39" t="s">
        <v>602</v>
      </c>
    </row>
    <row r="640" spans="2:2" ht="15">
      <c r="B640" s="41" t="s">
        <v>603</v>
      </c>
    </row>
    <row r="641" spans="2:2" ht="15">
      <c r="B641" s="39" t="s">
        <v>604</v>
      </c>
    </row>
    <row r="642" spans="2:2" ht="15">
      <c r="B642" s="41" t="s">
        <v>605</v>
      </c>
    </row>
    <row r="643" spans="2:2" ht="15.6" thickBot="1">
      <c r="B643" s="66" t="s">
        <v>606</v>
      </c>
    </row>
    <row r="644" spans="2:2" ht="46.2" customHeight="1" thickBot="1">
      <c r="B644" s="67"/>
    </row>
    <row r="645" spans="2:2" ht="15">
      <c r="B645" s="48" t="s">
        <v>607</v>
      </c>
    </row>
    <row r="646" spans="2:2" ht="15">
      <c r="B646" s="40" t="s">
        <v>608</v>
      </c>
    </row>
    <row r="647" spans="2:2" ht="15">
      <c r="B647" s="41" t="s">
        <v>609</v>
      </c>
    </row>
    <row r="648" spans="2:2" ht="15">
      <c r="B648" s="39" t="s">
        <v>610</v>
      </c>
    </row>
    <row r="649" spans="2:2" ht="15">
      <c r="B649" s="41" t="s">
        <v>611</v>
      </c>
    </row>
    <row r="650" spans="2:2" ht="15">
      <c r="B650" s="39" t="s">
        <v>612</v>
      </c>
    </row>
    <row r="651" spans="2:2" ht="15">
      <c r="B651" s="41" t="s">
        <v>613</v>
      </c>
    </row>
    <row r="652" spans="2:2" ht="15">
      <c r="B652" s="39" t="s">
        <v>614</v>
      </c>
    </row>
    <row r="653" spans="2:2" ht="15">
      <c r="B653" s="41" t="s">
        <v>615</v>
      </c>
    </row>
    <row r="654" spans="2:2" ht="15">
      <c r="B654" s="39" t="s">
        <v>616</v>
      </c>
    </row>
    <row r="655" spans="2:2" ht="15">
      <c r="B655" s="41" t="s">
        <v>617</v>
      </c>
    </row>
    <row r="656" spans="2:2" ht="15">
      <c r="B656" s="41" t="s">
        <v>618</v>
      </c>
    </row>
    <row r="657" spans="2:2" ht="15">
      <c r="B657" s="39" t="s">
        <v>619</v>
      </c>
    </row>
    <row r="658" spans="2:2" ht="15">
      <c r="B658" s="41" t="s">
        <v>620</v>
      </c>
    </row>
    <row r="659" spans="2:2" ht="15">
      <c r="B659" s="39" t="s">
        <v>621</v>
      </c>
    </row>
    <row r="660" spans="2:2" ht="15">
      <c r="B660" s="39" t="s">
        <v>622</v>
      </c>
    </row>
    <row r="661" spans="2:2" ht="15">
      <c r="B661" s="37" t="s">
        <v>623</v>
      </c>
    </row>
    <row r="662" spans="2:2" ht="15">
      <c r="B662" s="37" t="s">
        <v>624</v>
      </c>
    </row>
    <row r="663" spans="2:2" ht="15">
      <c r="B663" s="40" t="s">
        <v>625</v>
      </c>
    </row>
    <row r="664" spans="2:2" ht="16.2">
      <c r="B664" s="68" t="s">
        <v>626</v>
      </c>
    </row>
    <row r="665" spans="2:2" ht="15">
      <c r="B665" s="39" t="s">
        <v>627</v>
      </c>
    </row>
    <row r="666" spans="2:2" ht="16.2">
      <c r="B666" s="68" t="s">
        <v>628</v>
      </c>
    </row>
    <row r="667" spans="2:2" ht="15">
      <c r="B667" s="39" t="s">
        <v>629</v>
      </c>
    </row>
    <row r="668" spans="2:2" ht="16.2">
      <c r="B668" s="68" t="s">
        <v>630</v>
      </c>
    </row>
    <row r="669" spans="2:2" ht="15">
      <c r="B669" s="39" t="s">
        <v>631</v>
      </c>
    </row>
    <row r="670" spans="2:2" ht="16.2">
      <c r="B670" s="68" t="s">
        <v>632</v>
      </c>
    </row>
    <row r="671" spans="2:2" ht="15">
      <c r="B671" s="39" t="s">
        <v>633</v>
      </c>
    </row>
    <row r="672" spans="2:2" ht="15">
      <c r="B672" s="39" t="s">
        <v>634</v>
      </c>
    </row>
    <row r="673" spans="2:2" ht="15">
      <c r="B673" s="37" t="s">
        <v>635</v>
      </c>
    </row>
    <row r="674" spans="2:2" ht="15">
      <c r="B674" s="37" t="s">
        <v>636</v>
      </c>
    </row>
    <row r="675" spans="2:2" ht="16.2">
      <c r="B675" s="68" t="s">
        <v>637</v>
      </c>
    </row>
    <row r="676" spans="2:2" ht="16.2">
      <c r="B676" s="68" t="s">
        <v>638</v>
      </c>
    </row>
    <row r="677" spans="2:2" ht="16.2">
      <c r="B677" s="68" t="s">
        <v>639</v>
      </c>
    </row>
    <row r="678" spans="2:2" ht="16.2">
      <c r="B678" s="68" t="s">
        <v>640</v>
      </c>
    </row>
    <row r="679" spans="2:2" ht="15">
      <c r="B679" s="39" t="s">
        <v>641</v>
      </c>
    </row>
    <row r="680" spans="2:2" ht="15">
      <c r="B680" s="39" t="s">
        <v>642</v>
      </c>
    </row>
    <row r="681" spans="2:2" ht="16.2">
      <c r="B681" s="68" t="s">
        <v>643</v>
      </c>
    </row>
    <row r="682" spans="2:2" ht="15">
      <c r="B682" s="40" t="s">
        <v>644</v>
      </c>
    </row>
    <row r="683" spans="2:2" ht="16.2">
      <c r="B683" s="68" t="s">
        <v>645</v>
      </c>
    </row>
    <row r="684" spans="2:2" ht="15">
      <c r="B684" s="39" t="s">
        <v>646</v>
      </c>
    </row>
    <row r="685" spans="2:2" ht="15">
      <c r="B685" s="39" t="s">
        <v>647</v>
      </c>
    </row>
    <row r="686" spans="2:2" ht="16.2">
      <c r="B686" s="68" t="s">
        <v>648</v>
      </c>
    </row>
    <row r="687" spans="2:2" ht="15">
      <c r="B687" s="40" t="s">
        <v>649</v>
      </c>
    </row>
    <row r="688" spans="2:2" ht="15">
      <c r="B688" s="39" t="s">
        <v>650</v>
      </c>
    </row>
    <row r="689" spans="2:2" ht="15">
      <c r="B689" s="40" t="s">
        <v>651</v>
      </c>
    </row>
    <row r="690" spans="2:2" ht="15">
      <c r="B690" s="39" t="s">
        <v>652</v>
      </c>
    </row>
    <row r="691" spans="2:2" ht="15">
      <c r="B691" s="39"/>
    </row>
    <row r="692" spans="2:2" ht="15.6" thickBot="1">
      <c r="B692" s="66"/>
    </row>
    <row r="693" spans="2:2" ht="44.4" customHeight="1" thickBot="1">
      <c r="B693" s="67"/>
    </row>
    <row r="694" spans="2:2" ht="15">
      <c r="B694" s="69" t="s">
        <v>653</v>
      </c>
    </row>
    <row r="695" spans="2:2" ht="15">
      <c r="B695" s="37" t="s">
        <v>654</v>
      </c>
    </row>
    <row r="696" spans="2:2" ht="16.2">
      <c r="B696" s="68" t="s">
        <v>655</v>
      </c>
    </row>
    <row r="697" spans="2:2" ht="15">
      <c r="B697" s="40" t="s">
        <v>656</v>
      </c>
    </row>
    <row r="698" spans="2:2" ht="15">
      <c r="B698" s="40" t="s">
        <v>657</v>
      </c>
    </row>
    <row r="699" spans="2:2" ht="16.2">
      <c r="B699" s="68" t="s">
        <v>658</v>
      </c>
    </row>
    <row r="700" spans="2:2" ht="15">
      <c r="B700" s="39" t="s">
        <v>659</v>
      </c>
    </row>
    <row r="701" spans="2:2" ht="15">
      <c r="B701" s="40" t="s">
        <v>660</v>
      </c>
    </row>
    <row r="702" spans="2:2" ht="16.2">
      <c r="B702" s="68" t="s">
        <v>661</v>
      </c>
    </row>
    <row r="703" spans="2:2" ht="16.2">
      <c r="B703" s="68" t="s">
        <v>662</v>
      </c>
    </row>
    <row r="704" spans="2:2" ht="15">
      <c r="B704" s="39" t="s">
        <v>663</v>
      </c>
    </row>
    <row r="705" spans="2:2" ht="16.2">
      <c r="B705" s="68" t="s">
        <v>664</v>
      </c>
    </row>
    <row r="706" spans="2:2" ht="15">
      <c r="B706" s="39" t="s">
        <v>665</v>
      </c>
    </row>
    <row r="707" spans="2:2" ht="16.2">
      <c r="B707" s="68" t="s">
        <v>666</v>
      </c>
    </row>
    <row r="708" spans="2:2" ht="15">
      <c r="B708" s="39" t="s">
        <v>667</v>
      </c>
    </row>
    <row r="709" spans="2:2" ht="16.2">
      <c r="B709" s="68" t="s">
        <v>668</v>
      </c>
    </row>
    <row r="710" spans="2:2" ht="15">
      <c r="B710" s="40" t="s">
        <v>669</v>
      </c>
    </row>
    <row r="711" spans="2:2" ht="16.2">
      <c r="B711" s="68" t="s">
        <v>670</v>
      </c>
    </row>
    <row r="712" spans="2:2" ht="15">
      <c r="B712" s="39" t="s">
        <v>671</v>
      </c>
    </row>
    <row r="713" spans="2:2" ht="16.2">
      <c r="B713" s="68" t="s">
        <v>672</v>
      </c>
    </row>
    <row r="714" spans="2:2" ht="15">
      <c r="B714" s="40" t="s">
        <v>673</v>
      </c>
    </row>
    <row r="715" spans="2:2" ht="15">
      <c r="B715" s="40" t="s">
        <v>674</v>
      </c>
    </row>
    <row r="716" spans="2:2" ht="15">
      <c r="B716" s="37" t="s">
        <v>675</v>
      </c>
    </row>
    <row r="717" spans="2:2" ht="15">
      <c r="B717" s="37" t="s">
        <v>676</v>
      </c>
    </row>
    <row r="718" spans="2:2" ht="15">
      <c r="B718" s="39" t="s">
        <v>677</v>
      </c>
    </row>
    <row r="719" spans="2:2" ht="15">
      <c r="B719" s="39" t="s">
        <v>678</v>
      </c>
    </row>
    <row r="720" spans="2:2" ht="15">
      <c r="B720" s="39" t="s">
        <v>679</v>
      </c>
    </row>
    <row r="721" spans="2:2" ht="15">
      <c r="B721" s="39" t="s">
        <v>680</v>
      </c>
    </row>
    <row r="722" spans="2:2" ht="15">
      <c r="B722" s="39" t="s">
        <v>681</v>
      </c>
    </row>
    <row r="723" spans="2:2" ht="15">
      <c r="B723" s="39" t="s">
        <v>682</v>
      </c>
    </row>
    <row r="724" spans="2:2" ht="15">
      <c r="B724" s="39" t="s">
        <v>683</v>
      </c>
    </row>
    <row r="725" spans="2:2" ht="15">
      <c r="B725" s="39" t="s">
        <v>684</v>
      </c>
    </row>
    <row r="726" spans="2:2" ht="15">
      <c r="B726" s="37" t="s">
        <v>685</v>
      </c>
    </row>
    <row r="727" spans="2:2" ht="15">
      <c r="B727" s="37" t="s">
        <v>686</v>
      </c>
    </row>
    <row r="728" spans="2:2" ht="15">
      <c r="B728" s="39" t="s">
        <v>687</v>
      </c>
    </row>
    <row r="729" spans="2:2" ht="15">
      <c r="B729" s="39" t="s">
        <v>688</v>
      </c>
    </row>
    <row r="730" spans="2:2" ht="15">
      <c r="B730" s="40" t="s">
        <v>689</v>
      </c>
    </row>
    <row r="731" spans="2:2" ht="15">
      <c r="B731" s="39" t="s">
        <v>690</v>
      </c>
    </row>
    <row r="732" spans="2:2" ht="15">
      <c r="B732" s="40" t="s">
        <v>691</v>
      </c>
    </row>
    <row r="733" spans="2:2" ht="15">
      <c r="B733" s="40" t="s">
        <v>692</v>
      </c>
    </row>
    <row r="734" spans="2:2" ht="15">
      <c r="B734" s="39" t="s">
        <v>693</v>
      </c>
    </row>
    <row r="735" spans="2:2" ht="15">
      <c r="B735" s="39" t="s">
        <v>694</v>
      </c>
    </row>
    <row r="736" spans="2:2" ht="15">
      <c r="B736" s="39" t="s">
        <v>695</v>
      </c>
    </row>
    <row r="737" spans="2:2" ht="15">
      <c r="B737" s="39" t="s">
        <v>696</v>
      </c>
    </row>
    <row r="738" spans="2:2" ht="15">
      <c r="B738" s="39" t="s">
        <v>697</v>
      </c>
    </row>
    <row r="739" spans="2:2" ht="15">
      <c r="B739" s="39" t="s">
        <v>698</v>
      </c>
    </row>
    <row r="740" spans="2:2" ht="15">
      <c r="B740" s="39" t="s">
        <v>699</v>
      </c>
    </row>
    <row r="741" spans="2:2" ht="15.6" thickBot="1">
      <c r="B741" s="66" t="s">
        <v>700</v>
      </c>
    </row>
    <row r="742" spans="2:2" ht="46.95" customHeight="1" thickBot="1">
      <c r="B742" s="67"/>
    </row>
    <row r="743" spans="2:2" ht="15">
      <c r="B743" s="49" t="s">
        <v>701</v>
      </c>
    </row>
    <row r="744" spans="2:2" ht="15">
      <c r="B744" s="39" t="s">
        <v>702</v>
      </c>
    </row>
    <row r="745" spans="2:2" ht="15">
      <c r="B745" s="39" t="s">
        <v>703</v>
      </c>
    </row>
    <row r="746" spans="2:2" ht="15">
      <c r="B746" s="37" t="s">
        <v>704</v>
      </c>
    </row>
    <row r="747" spans="2:2" ht="15">
      <c r="B747" s="37" t="s">
        <v>705</v>
      </c>
    </row>
    <row r="748" spans="2:2" ht="15">
      <c r="B748" s="39" t="s">
        <v>706</v>
      </c>
    </row>
    <row r="749" spans="2:2" ht="15">
      <c r="B749" s="39" t="s">
        <v>707</v>
      </c>
    </row>
    <row r="750" spans="2:2" ht="15">
      <c r="B750" s="37" t="s">
        <v>708</v>
      </c>
    </row>
    <row r="751" spans="2:2" ht="15">
      <c r="B751" s="39" t="s">
        <v>709</v>
      </c>
    </row>
    <row r="752" spans="2:2" ht="15">
      <c r="B752" s="39" t="s">
        <v>710</v>
      </c>
    </row>
    <row r="753" spans="2:2" ht="15">
      <c r="B753" s="39" t="s">
        <v>711</v>
      </c>
    </row>
    <row r="754" spans="2:2" ht="15">
      <c r="B754" s="39" t="s">
        <v>712</v>
      </c>
    </row>
    <row r="755" spans="2:2" ht="30">
      <c r="B755" s="70" t="str">
        <f>CONCATENATE("“İşin sahibi"," ",B2," dür. Bağlı mevzuat hükümlerine göre hazırlanan")</f>
        <v>“İşin sahibi Evliya Çelebi Mesleki ve Teknik Anadolu Lisesi Müdürlüğü dür. Bağlı mevzuat hükümlerine göre hazırlanan</v>
      </c>
    </row>
    <row r="756" spans="2:2" ht="15">
      <c r="B756" s="39" t="s">
        <v>713</v>
      </c>
    </row>
    <row r="757" spans="2:2" ht="15">
      <c r="B757" s="39" t="s">
        <v>714</v>
      </c>
    </row>
    <row r="758" spans="2:2" ht="15">
      <c r="B758" s="39" t="s">
        <v>715</v>
      </c>
    </row>
    <row r="759" spans="2:2" ht="15">
      <c r="B759" s="39" t="s">
        <v>716</v>
      </c>
    </row>
    <row r="760" spans="2:2" ht="15">
      <c r="B760" s="39" t="s">
        <v>717</v>
      </c>
    </row>
    <row r="761" spans="2:2" ht="15">
      <c r="B761" s="37" t="s">
        <v>718</v>
      </c>
    </row>
    <row r="762" spans="2:2" ht="15">
      <c r="B762" s="40" t="s">
        <v>719</v>
      </c>
    </row>
    <row r="763" spans="2:2" ht="15">
      <c r="B763" s="39" t="s">
        <v>720</v>
      </c>
    </row>
    <row r="764" spans="2:2" ht="15">
      <c r="B764" s="39" t="s">
        <v>721</v>
      </c>
    </row>
    <row r="765" spans="2:2" ht="15">
      <c r="B765" s="39" t="s">
        <v>722</v>
      </c>
    </row>
    <row r="766" spans="2:2" ht="15">
      <c r="B766" s="39" t="s">
        <v>723</v>
      </c>
    </row>
    <row r="767" spans="2:2" ht="15">
      <c r="B767" s="39" t="s">
        <v>724</v>
      </c>
    </row>
    <row r="768" spans="2:2" ht="15">
      <c r="B768" s="39" t="s">
        <v>725</v>
      </c>
    </row>
    <row r="769" spans="2:2" ht="15">
      <c r="B769" s="39" t="s">
        <v>726</v>
      </c>
    </row>
    <row r="770" spans="2:2" ht="15">
      <c r="B770" s="39" t="s">
        <v>727</v>
      </c>
    </row>
    <row r="771" spans="2:2" ht="15">
      <c r="B771" s="39" t="s">
        <v>728</v>
      </c>
    </row>
    <row r="772" spans="2:2" ht="15">
      <c r="B772" s="39" t="s">
        <v>729</v>
      </c>
    </row>
    <row r="773" spans="2:2" ht="15">
      <c r="B773" s="39" t="s">
        <v>730</v>
      </c>
    </row>
    <row r="774" spans="2:2" ht="15">
      <c r="B774" s="39" t="s">
        <v>731</v>
      </c>
    </row>
    <row r="775" spans="2:2" ht="15">
      <c r="B775" s="39" t="s">
        <v>732</v>
      </c>
    </row>
    <row r="776" spans="2:2" ht="15">
      <c r="B776" s="39" t="s">
        <v>733</v>
      </c>
    </row>
    <row r="777" spans="2:2" ht="15">
      <c r="B777" s="39" t="s">
        <v>734</v>
      </c>
    </row>
    <row r="778" spans="2:2" ht="15">
      <c r="B778" s="39" t="s">
        <v>735</v>
      </c>
    </row>
    <row r="779" spans="2:2" ht="15">
      <c r="B779" s="39" t="s">
        <v>736</v>
      </c>
    </row>
    <row r="780" spans="2:2" ht="15">
      <c r="B780" s="39" t="s">
        <v>737</v>
      </c>
    </row>
    <row r="781" spans="2:2" ht="15">
      <c r="B781" s="39" t="s">
        <v>738</v>
      </c>
    </row>
    <row r="782" spans="2:2" ht="15">
      <c r="B782" s="39" t="s">
        <v>739</v>
      </c>
    </row>
    <row r="783" spans="2:2" ht="15">
      <c r="B783" s="39" t="s">
        <v>740</v>
      </c>
    </row>
    <row r="784" spans="2:2" ht="15">
      <c r="B784" s="39" t="s">
        <v>741</v>
      </c>
    </row>
    <row r="785" spans="2:2" ht="15">
      <c r="B785" s="40" t="s">
        <v>742</v>
      </c>
    </row>
    <row r="786" spans="2:2" ht="15">
      <c r="B786" s="39" t="s">
        <v>743</v>
      </c>
    </row>
    <row r="787" spans="2:2" ht="15">
      <c r="B787" s="39" t="s">
        <v>744</v>
      </c>
    </row>
    <row r="788" spans="2:2" ht="15">
      <c r="B788" s="39" t="s">
        <v>745</v>
      </c>
    </row>
    <row r="789" spans="2:2" ht="15">
      <c r="B789" s="39" t="s">
        <v>746</v>
      </c>
    </row>
    <row r="790" spans="2:2" ht="15.6" thickBot="1">
      <c r="B790" s="66" t="s">
        <v>747</v>
      </c>
    </row>
    <row r="791" spans="2:2" ht="46.2" customHeight="1" thickBot="1">
      <c r="B791" s="67"/>
    </row>
    <row r="792" spans="2:2" ht="30">
      <c r="B792" s="71" t="str">
        <f>CONCATENATE(B2," ne ait bina inşaatlarında iş kazalarının yaşanmaması için")</f>
        <v>Evliya Çelebi Mesleki ve Teknik Anadolu Lisesi Müdürlüğü ne ait bina inşaatlarında iş kazalarının yaşanmaması için</v>
      </c>
    </row>
    <row r="793" spans="2:2" ht="15">
      <c r="B793" s="39" t="s">
        <v>748</v>
      </c>
    </row>
    <row r="794" spans="2:2" ht="15">
      <c r="B794" s="39" t="s">
        <v>749</v>
      </c>
    </row>
    <row r="795" spans="2:2" ht="15">
      <c r="B795" s="39" t="s">
        <v>750</v>
      </c>
    </row>
    <row r="796" spans="2:2" ht="15">
      <c r="B796" s="72" t="str">
        <f>CONCATENATE("yerine getirilmemesi halinde;"," ",B2," nce")</f>
        <v>yerine getirilmemesi halinde; Evliya Çelebi Mesleki ve Teknik Anadolu Lisesi Müdürlüğü nce</v>
      </c>
    </row>
    <row r="797" spans="2:2" ht="15">
      <c r="B797" s="39" t="s">
        <v>751</v>
      </c>
    </row>
    <row r="798" spans="2:2" ht="15">
      <c r="B798" s="39" t="s">
        <v>752</v>
      </c>
    </row>
    <row r="799" spans="2:2" ht="30" customHeight="1">
      <c r="B799" s="70" t="s">
        <v>753</v>
      </c>
    </row>
    <row r="800" spans="2:2" ht="15">
      <c r="B800" s="37" t="s">
        <v>754</v>
      </c>
    </row>
    <row r="801" spans="2:2" ht="15">
      <c r="B801" s="37" t="s">
        <v>755</v>
      </c>
    </row>
    <row r="802" spans="2:2" ht="15">
      <c r="B802" s="39" t="s">
        <v>756</v>
      </c>
    </row>
    <row r="803" spans="2:2" ht="15">
      <c r="B803" s="40" t="s">
        <v>757</v>
      </c>
    </row>
    <row r="804" spans="2:2" ht="15">
      <c r="B804" s="39" t="s">
        <v>758</v>
      </c>
    </row>
    <row r="805" spans="2:2" ht="15">
      <c r="B805" s="39" t="s">
        <v>759</v>
      </c>
    </row>
    <row r="806" spans="2:2" ht="15">
      <c r="B806" s="35" t="s">
        <v>760</v>
      </c>
    </row>
    <row r="807" spans="2:2" ht="15">
      <c r="B807" s="35" t="s">
        <v>761</v>
      </c>
    </row>
    <row r="808" spans="2:2" ht="15">
      <c r="B808" s="37" t="s">
        <v>762</v>
      </c>
    </row>
    <row r="809" spans="2:2" ht="15">
      <c r="B809" s="37" t="s">
        <v>763</v>
      </c>
    </row>
    <row r="810" spans="2:2" ht="15">
      <c r="B810" s="37" t="s">
        <v>764</v>
      </c>
    </row>
    <row r="811" spans="2:2" ht="15">
      <c r="B811" s="37" t="s">
        <v>765</v>
      </c>
    </row>
    <row r="812" spans="2:2" ht="15">
      <c r="B812" s="39" t="s">
        <v>766</v>
      </c>
    </row>
    <row r="813" spans="2:2" ht="15">
      <c r="B813" s="39" t="s">
        <v>767</v>
      </c>
    </row>
    <row r="814" spans="2:2" ht="15">
      <c r="B814" s="39" t="s">
        <v>768</v>
      </c>
    </row>
    <row r="815" spans="2:2" ht="15">
      <c r="B815" s="40" t="s">
        <v>769</v>
      </c>
    </row>
    <row r="816" spans="2:2" ht="15">
      <c r="B816" s="37" t="s">
        <v>770</v>
      </c>
    </row>
    <row r="817" spans="2:2" ht="15">
      <c r="B817" s="37" t="s">
        <v>771</v>
      </c>
    </row>
    <row r="818" spans="2:2" ht="15">
      <c r="B818" s="39" t="s">
        <v>772</v>
      </c>
    </row>
    <row r="819" spans="2:2" ht="15">
      <c r="B819" s="37" t="s">
        <v>773</v>
      </c>
    </row>
    <row r="820" spans="2:2" ht="15">
      <c r="B820" s="39" t="s">
        <v>774</v>
      </c>
    </row>
    <row r="821" spans="2:2" ht="15">
      <c r="B821" s="40" t="s">
        <v>769</v>
      </c>
    </row>
    <row r="822" spans="2:2" ht="15">
      <c r="B822" s="37" t="s">
        <v>775</v>
      </c>
    </row>
    <row r="823" spans="2:2" ht="15">
      <c r="B823" s="37" t="s">
        <v>776</v>
      </c>
    </row>
    <row r="824" spans="2:2" ht="15">
      <c r="B824" s="37" t="s">
        <v>777</v>
      </c>
    </row>
    <row r="825" spans="2:2" ht="15">
      <c r="B825" s="37" t="s">
        <v>778</v>
      </c>
    </row>
    <row r="826" spans="2:2" ht="15">
      <c r="B826" s="37" t="s">
        <v>779</v>
      </c>
    </row>
    <row r="827" spans="2:2" ht="15">
      <c r="B827" s="39" t="s">
        <v>780</v>
      </c>
    </row>
    <row r="828" spans="2:2" ht="15">
      <c r="B828" s="40" t="s">
        <v>769</v>
      </c>
    </row>
    <row r="829" spans="2:2" ht="15">
      <c r="B829" s="37" t="s">
        <v>781</v>
      </c>
    </row>
    <row r="830" spans="2:2" ht="15">
      <c r="B830" s="39" t="s">
        <v>782</v>
      </c>
    </row>
    <row r="831" spans="2:2" ht="15">
      <c r="B831" s="40" t="s">
        <v>769</v>
      </c>
    </row>
    <row r="832" spans="2:2" ht="15">
      <c r="B832" s="37" t="s">
        <v>783</v>
      </c>
    </row>
    <row r="833" spans="2:2" ht="15">
      <c r="B833" s="37" t="s">
        <v>784</v>
      </c>
    </row>
    <row r="834" spans="2:2" ht="15">
      <c r="B834" s="37" t="s">
        <v>785</v>
      </c>
    </row>
    <row r="835" spans="2:2" ht="15">
      <c r="B835" s="39" t="s">
        <v>786</v>
      </c>
    </row>
    <row r="836" spans="2:2" ht="15">
      <c r="B836" s="40" t="s">
        <v>769</v>
      </c>
    </row>
    <row r="837" spans="2:2" ht="15">
      <c r="B837" s="37" t="s">
        <v>787</v>
      </c>
    </row>
    <row r="838" spans="2:2" ht="15.6" thickBot="1">
      <c r="B838" s="66" t="s">
        <v>788</v>
      </c>
    </row>
    <row r="839" spans="2:2" ht="45.6" customHeight="1" thickBot="1">
      <c r="B839" s="67"/>
    </row>
    <row r="840" spans="2:2" ht="15">
      <c r="B840" s="69" t="s">
        <v>789</v>
      </c>
    </row>
    <row r="841" spans="2:2" ht="15">
      <c r="B841" s="39" t="s">
        <v>786</v>
      </c>
    </row>
    <row r="842" spans="2:2" ht="15">
      <c r="B842" s="40" t="s">
        <v>769</v>
      </c>
    </row>
    <row r="843" spans="2:2" ht="15">
      <c r="B843" s="37" t="s">
        <v>790</v>
      </c>
    </row>
    <row r="844" spans="2:2" ht="15">
      <c r="B844" s="39" t="s">
        <v>791</v>
      </c>
    </row>
    <row r="845" spans="2:2" ht="15">
      <c r="B845" s="39" t="s">
        <v>792</v>
      </c>
    </row>
    <row r="846" spans="2:2" ht="15">
      <c r="B846" s="40" t="s">
        <v>769</v>
      </c>
    </row>
    <row r="847" spans="2:2" ht="15">
      <c r="B847" s="37" t="s">
        <v>793</v>
      </c>
    </row>
    <row r="848" spans="2:2" ht="15">
      <c r="B848" s="37" t="s">
        <v>794</v>
      </c>
    </row>
    <row r="849" spans="2:2" ht="15">
      <c r="B849" s="37" t="s">
        <v>795</v>
      </c>
    </row>
    <row r="850" spans="2:2" ht="15">
      <c r="B850" s="39" t="s">
        <v>796</v>
      </c>
    </row>
    <row r="851" spans="2:2" ht="15">
      <c r="B851" s="40" t="s">
        <v>769</v>
      </c>
    </row>
    <row r="852" spans="2:2" ht="15">
      <c r="B852" s="37" t="s">
        <v>797</v>
      </c>
    </row>
    <row r="853" spans="2:2" ht="15">
      <c r="B853" s="39" t="s">
        <v>798</v>
      </c>
    </row>
    <row r="854" spans="2:2" ht="15">
      <c r="B854" s="40" t="s">
        <v>769</v>
      </c>
    </row>
    <row r="855" spans="2:2" ht="15">
      <c r="B855" s="37" t="s">
        <v>799</v>
      </c>
    </row>
    <row r="856" spans="2:2" ht="15">
      <c r="B856" s="39" t="s">
        <v>796</v>
      </c>
    </row>
    <row r="857" spans="2:2" ht="15">
      <c r="B857" s="40" t="s">
        <v>769</v>
      </c>
    </row>
    <row r="858" spans="2:2" ht="15">
      <c r="B858" s="37" t="s">
        <v>800</v>
      </c>
    </row>
    <row r="859" spans="2:2" ht="15">
      <c r="B859" s="39" t="s">
        <v>798</v>
      </c>
    </row>
    <row r="860" spans="2:2" ht="15">
      <c r="B860" s="40" t="s">
        <v>769</v>
      </c>
    </row>
    <row r="861" spans="2:2" ht="15">
      <c r="B861" s="37" t="s">
        <v>801</v>
      </c>
    </row>
    <row r="862" spans="2:2" ht="15">
      <c r="B862" s="37" t="s">
        <v>802</v>
      </c>
    </row>
    <row r="863" spans="2:2" ht="15">
      <c r="B863" s="39" t="s">
        <v>803</v>
      </c>
    </row>
    <row r="864" spans="2:2" ht="15">
      <c r="B864" s="40" t="s">
        <v>769</v>
      </c>
    </row>
    <row r="865" spans="2:2" ht="15">
      <c r="B865" s="37" t="s">
        <v>804</v>
      </c>
    </row>
    <row r="866" spans="2:2" ht="15">
      <c r="B866" s="39" t="s">
        <v>805</v>
      </c>
    </row>
    <row r="867" spans="2:2" ht="15">
      <c r="B867" s="40" t="s">
        <v>806</v>
      </c>
    </row>
    <row r="868" spans="2:2" ht="15">
      <c r="B868" s="37" t="s">
        <v>807</v>
      </c>
    </row>
    <row r="869" spans="2:2" ht="15">
      <c r="B869" s="39" t="s">
        <v>808</v>
      </c>
    </row>
    <row r="870" spans="2:2" ht="15">
      <c r="B870" s="40" t="s">
        <v>769</v>
      </c>
    </row>
    <row r="871" spans="2:2" ht="15">
      <c r="B871" s="37" t="s">
        <v>809</v>
      </c>
    </row>
    <row r="872" spans="2:2" ht="15">
      <c r="B872" s="39" t="s">
        <v>810</v>
      </c>
    </row>
    <row r="873" spans="2:2" ht="15">
      <c r="B873" s="40" t="s">
        <v>806</v>
      </c>
    </row>
    <row r="874" spans="2:2" ht="15">
      <c r="B874" s="37" t="s">
        <v>811</v>
      </c>
    </row>
    <row r="875" spans="2:2" ht="15">
      <c r="B875" s="37" t="s">
        <v>812</v>
      </c>
    </row>
    <row r="876" spans="2:2" ht="15">
      <c r="B876" s="40" t="s">
        <v>813</v>
      </c>
    </row>
    <row r="877" spans="2:2" ht="15">
      <c r="B877" s="40" t="s">
        <v>806</v>
      </c>
    </row>
    <row r="878" spans="2:2" ht="15">
      <c r="B878" s="37" t="s">
        <v>814</v>
      </c>
    </row>
    <row r="879" spans="2:2" ht="15">
      <c r="B879" s="37" t="s">
        <v>815</v>
      </c>
    </row>
    <row r="880" spans="2:2" ht="15">
      <c r="B880" s="37" t="s">
        <v>816</v>
      </c>
    </row>
    <row r="881" spans="2:2" ht="15">
      <c r="B881" s="39" t="s">
        <v>817</v>
      </c>
    </row>
    <row r="882" spans="2:2" ht="15">
      <c r="B882" s="37" t="s">
        <v>818</v>
      </c>
    </row>
    <row r="883" spans="2:2" ht="15">
      <c r="B883" s="37" t="s">
        <v>819</v>
      </c>
    </row>
    <row r="884" spans="2:2" ht="15">
      <c r="B884" s="37" t="s">
        <v>820</v>
      </c>
    </row>
    <row r="885" spans="2:2" ht="15">
      <c r="B885" s="37" t="s">
        <v>821</v>
      </c>
    </row>
    <row r="886" spans="2:2" ht="15">
      <c r="B886" s="39" t="s">
        <v>822</v>
      </c>
    </row>
    <row r="887" spans="2:2" ht="15">
      <c r="B887" s="40" t="s">
        <v>769</v>
      </c>
    </row>
    <row r="888" spans="2:2" ht="15.6" thickBot="1">
      <c r="B888" s="73" t="s">
        <v>823</v>
      </c>
    </row>
    <row r="889" spans="2:2" ht="44.4" customHeight="1" thickBot="1">
      <c r="B889" s="74"/>
    </row>
    <row r="890" spans="2:2" ht="15">
      <c r="B890" s="49" t="s">
        <v>822</v>
      </c>
    </row>
    <row r="891" spans="2:2" ht="15">
      <c r="B891" s="40" t="s">
        <v>769</v>
      </c>
    </row>
    <row r="892" spans="2:2" ht="15">
      <c r="B892" s="37" t="s">
        <v>824</v>
      </c>
    </row>
    <row r="893" spans="2:2" ht="15">
      <c r="B893" s="37" t="s">
        <v>825</v>
      </c>
    </row>
    <row r="894" spans="2:2" ht="15">
      <c r="B894" s="37" t="s">
        <v>826</v>
      </c>
    </row>
    <row r="895" spans="2:2" ht="15">
      <c r="B895" s="39" t="s">
        <v>827</v>
      </c>
    </row>
    <row r="896" spans="2:2" ht="15">
      <c r="B896" s="39" t="s">
        <v>828</v>
      </c>
    </row>
    <row r="897" spans="2:2" ht="15">
      <c r="B897" s="39" t="s">
        <v>829</v>
      </c>
    </row>
    <row r="898" spans="2:2" ht="15">
      <c r="B898" s="40" t="s">
        <v>769</v>
      </c>
    </row>
    <row r="899" spans="2:2" ht="15">
      <c r="B899" s="37" t="s">
        <v>830</v>
      </c>
    </row>
    <row r="900" spans="2:2" ht="15">
      <c r="B900" s="37" t="s">
        <v>831</v>
      </c>
    </row>
    <row r="901" spans="2:2" ht="15">
      <c r="B901" s="39" t="s">
        <v>832</v>
      </c>
    </row>
    <row r="902" spans="2:2" ht="15">
      <c r="B902" s="39" t="s">
        <v>829</v>
      </c>
    </row>
    <row r="903" spans="2:2" ht="15">
      <c r="B903" s="40" t="s">
        <v>769</v>
      </c>
    </row>
    <row r="904" spans="2:2" ht="15">
      <c r="B904" s="37" t="s">
        <v>833</v>
      </c>
    </row>
    <row r="905" spans="2:2" ht="15">
      <c r="B905" s="37" t="s">
        <v>834</v>
      </c>
    </row>
    <row r="906" spans="2:2" ht="15">
      <c r="B906" s="39" t="s">
        <v>835</v>
      </c>
    </row>
    <row r="907" spans="2:2" ht="15">
      <c r="B907" s="40" t="s">
        <v>769</v>
      </c>
    </row>
    <row r="908" spans="2:2" ht="15">
      <c r="B908" s="37" t="s">
        <v>836</v>
      </c>
    </row>
    <row r="909" spans="2:2" ht="15">
      <c r="B909" s="37" t="s">
        <v>837</v>
      </c>
    </row>
    <row r="910" spans="2:2" ht="15">
      <c r="B910" s="37" t="s">
        <v>838</v>
      </c>
    </row>
    <row r="911" spans="2:2" ht="15">
      <c r="B911" s="39" t="s">
        <v>839</v>
      </c>
    </row>
    <row r="912" spans="2:2" ht="15">
      <c r="B912" s="40" t="s">
        <v>769</v>
      </c>
    </row>
    <row r="913" spans="2:2" ht="15">
      <c r="B913" s="37" t="s">
        <v>840</v>
      </c>
    </row>
    <row r="914" spans="2:2" ht="15">
      <c r="B914" s="39" t="s">
        <v>841</v>
      </c>
    </row>
    <row r="915" spans="2:2" ht="15">
      <c r="B915" s="40" t="s">
        <v>769</v>
      </c>
    </row>
    <row r="916" spans="2:2" ht="15">
      <c r="B916" s="37" t="s">
        <v>842</v>
      </c>
    </row>
    <row r="917" spans="2:2" ht="15">
      <c r="B917" s="40" t="s">
        <v>813</v>
      </c>
    </row>
    <row r="918" spans="2:2" ht="15">
      <c r="B918" s="40" t="s">
        <v>769</v>
      </c>
    </row>
    <row r="919" spans="2:2" ht="15">
      <c r="B919" s="37" t="s">
        <v>843</v>
      </c>
    </row>
    <row r="920" spans="2:2" ht="15">
      <c r="B920" s="39" t="s">
        <v>844</v>
      </c>
    </row>
    <row r="921" spans="2:2" ht="15">
      <c r="B921" s="40" t="s">
        <v>769</v>
      </c>
    </row>
    <row r="922" spans="2:2" ht="15">
      <c r="B922" s="37" t="s">
        <v>845</v>
      </c>
    </row>
    <row r="923" spans="2:2" ht="15">
      <c r="B923" s="39" t="s">
        <v>846</v>
      </c>
    </row>
    <row r="924" spans="2:2" ht="15">
      <c r="B924" s="40" t="s">
        <v>769</v>
      </c>
    </row>
    <row r="925" spans="2:2" ht="15">
      <c r="B925" s="37" t="s">
        <v>847</v>
      </c>
    </row>
    <row r="926" spans="2:2" ht="15">
      <c r="B926" s="37" t="s">
        <v>848</v>
      </c>
    </row>
    <row r="927" spans="2:2" ht="15">
      <c r="B927" s="37" t="s">
        <v>849</v>
      </c>
    </row>
    <row r="928" spans="2:2" ht="15">
      <c r="B928" s="39" t="s">
        <v>850</v>
      </c>
    </row>
    <row r="929" spans="2:2" ht="15">
      <c r="B929" s="40" t="s">
        <v>769</v>
      </c>
    </row>
    <row r="930" spans="2:2" ht="15">
      <c r="B930" s="35" t="s">
        <v>851</v>
      </c>
    </row>
    <row r="931" spans="2:2" ht="15">
      <c r="B931" s="35" t="s">
        <v>852</v>
      </c>
    </row>
    <row r="932" spans="2:2" ht="15">
      <c r="B932" s="37" t="s">
        <v>853</v>
      </c>
    </row>
    <row r="933" spans="2:2" ht="15">
      <c r="B933" s="37" t="s">
        <v>854</v>
      </c>
    </row>
    <row r="934" spans="2:2" ht="15">
      <c r="B934" s="39" t="s">
        <v>855</v>
      </c>
    </row>
    <row r="935" spans="2:2" ht="15">
      <c r="B935" s="39" t="s">
        <v>856</v>
      </c>
    </row>
    <row r="936" spans="2:2" ht="15">
      <c r="B936" s="39" t="s">
        <v>857</v>
      </c>
    </row>
    <row r="937" spans="2:2" ht="15">
      <c r="B937" s="39" t="s">
        <v>858</v>
      </c>
    </row>
    <row r="938" spans="2:2" ht="15.6" thickBot="1">
      <c r="B938" s="46" t="s">
        <v>859</v>
      </c>
    </row>
    <row r="939" spans="2:2" ht="46.95" customHeight="1" thickBot="1">
      <c r="B939" s="47"/>
    </row>
    <row r="940" spans="2:2" ht="15">
      <c r="B940" s="49" t="s">
        <v>860</v>
      </c>
    </row>
    <row r="941" spans="2:2" ht="16.2">
      <c r="B941" s="75" t="s">
        <v>861</v>
      </c>
    </row>
    <row r="942" spans="2:2" ht="15">
      <c r="B942" s="39" t="s">
        <v>862</v>
      </c>
    </row>
    <row r="943" spans="2:2" ht="16.2">
      <c r="B943" s="75" t="s">
        <v>863</v>
      </c>
    </row>
    <row r="944" spans="2:2" ht="16.2">
      <c r="B944" s="76" t="str">
        <f>CONCATENATE("c) 6331 Sayılı Kanun ve Yönetmelikler doğrultusunda"," ",[1]Ayarlar!E19," ","tarafından")</f>
        <v>c) 6331 Sayılı Kanun ve Yönetmelikler doğrultusunda YENİŞEHİR İLÇE MİLLİ EĞİTİM MÜDÜRLÜĞÜ tarafından</v>
      </c>
    </row>
    <row r="945" spans="2:2" ht="15">
      <c r="B945" s="72" t="str">
        <f>CONCATENATE("hazırlanıp"," ",[1]Ayarlar!E18,"'ne gönderilen ilgili yıllık faaliyet raporunu, yılsonu")</f>
        <v>hazırlanıp MERSİN İL MİLLİ EĞİTİM MÜDÜRLÜĞÜ'ne gönderilen ilgili yıllık faaliyet raporunu, yılsonu</v>
      </c>
    </row>
    <row r="946" spans="2:2" ht="15">
      <c r="B946" s="39" t="s">
        <v>864</v>
      </c>
    </row>
    <row r="947" spans="2:2" ht="15">
      <c r="B947" s="39" t="s">
        <v>865</v>
      </c>
    </row>
    <row r="948" spans="2:2" ht="15">
      <c r="B948" s="37" t="s">
        <v>866</v>
      </c>
    </row>
    <row r="949" spans="2:2" ht="15">
      <c r="B949" s="39" t="s">
        <v>867</v>
      </c>
    </row>
    <row r="950" spans="2:2" ht="15">
      <c r="B950" s="39" t="s">
        <v>868</v>
      </c>
    </row>
    <row r="951" spans="2:2" ht="15">
      <c r="B951" s="39" t="s">
        <v>869</v>
      </c>
    </row>
    <row r="952" spans="2:2" ht="15">
      <c r="B952" s="40" t="s">
        <v>769</v>
      </c>
    </row>
    <row r="953" spans="2:2" ht="15">
      <c r="B953" s="37" t="s">
        <v>870</v>
      </c>
    </row>
    <row r="954" spans="2:2" ht="15">
      <c r="B954" s="37" t="s">
        <v>871</v>
      </c>
    </row>
    <row r="955" spans="2:2" ht="15">
      <c r="B955" s="37" t="s">
        <v>872</v>
      </c>
    </row>
    <row r="956" spans="2:2" ht="15">
      <c r="B956" s="39" t="s">
        <v>873</v>
      </c>
    </row>
    <row r="957" spans="2:2" ht="15">
      <c r="B957" s="39" t="s">
        <v>874</v>
      </c>
    </row>
    <row r="958" spans="2:2" ht="15">
      <c r="B958" s="40" t="s">
        <v>875</v>
      </c>
    </row>
    <row r="959" spans="2:2" ht="15">
      <c r="B959" s="40" t="s">
        <v>769</v>
      </c>
    </row>
    <row r="960" spans="2:2" ht="15">
      <c r="B960" s="37" t="s">
        <v>876</v>
      </c>
    </row>
    <row r="961" spans="2:2" ht="15">
      <c r="B961" s="37" t="s">
        <v>877</v>
      </c>
    </row>
    <row r="962" spans="2:2" ht="15">
      <c r="B962" s="37" t="s">
        <v>878</v>
      </c>
    </row>
    <row r="963" spans="2:2" ht="15">
      <c r="B963" s="40" t="s">
        <v>879</v>
      </c>
    </row>
    <row r="964" spans="2:2" ht="15">
      <c r="B964" s="61" t="s">
        <v>880</v>
      </c>
    </row>
    <row r="965" spans="2:2" ht="15">
      <c r="B965" s="39" t="s">
        <v>881</v>
      </c>
    </row>
    <row r="966" spans="2:2" ht="15">
      <c r="B966" s="39" t="s">
        <v>882</v>
      </c>
    </row>
    <row r="967" spans="2:2" ht="15">
      <c r="B967" s="40" t="s">
        <v>883</v>
      </c>
    </row>
    <row r="968" spans="2:2" ht="16.2">
      <c r="B968" s="75" t="s">
        <v>884</v>
      </c>
    </row>
    <row r="969" spans="2:2" ht="15">
      <c r="B969" s="39" t="s">
        <v>885</v>
      </c>
    </row>
    <row r="970" spans="2:2" ht="16.2">
      <c r="B970" s="75" t="s">
        <v>886</v>
      </c>
    </row>
    <row r="971" spans="2:2" ht="15">
      <c r="B971" s="40" t="s">
        <v>887</v>
      </c>
    </row>
    <row r="972" spans="2:2" ht="15">
      <c r="B972" s="40" t="s">
        <v>888</v>
      </c>
    </row>
    <row r="973" spans="2:2" ht="16.2">
      <c r="B973" s="75" t="s">
        <v>889</v>
      </c>
    </row>
    <row r="974" spans="2:2" ht="15">
      <c r="B974" s="39" t="s">
        <v>890</v>
      </c>
    </row>
    <row r="975" spans="2:2" ht="16.2">
      <c r="B975" s="75" t="s">
        <v>891</v>
      </c>
    </row>
    <row r="976" spans="2:2" ht="15">
      <c r="B976" s="39" t="s">
        <v>892</v>
      </c>
    </row>
    <row r="977" spans="2:2" ht="15">
      <c r="B977" s="40" t="s">
        <v>893</v>
      </c>
    </row>
    <row r="978" spans="2:2" ht="16.2">
      <c r="B978" s="75" t="s">
        <v>894</v>
      </c>
    </row>
    <row r="979" spans="2:2" ht="15">
      <c r="B979" s="39" t="s">
        <v>895</v>
      </c>
    </row>
    <row r="980" spans="2:2" ht="16.2">
      <c r="B980" s="75" t="s">
        <v>896</v>
      </c>
    </row>
    <row r="981" spans="2:2" ht="15">
      <c r="B981" s="39" t="s">
        <v>897</v>
      </c>
    </row>
    <row r="982" spans="2:2" ht="16.2">
      <c r="B982" s="75" t="s">
        <v>898</v>
      </c>
    </row>
    <row r="983" spans="2:2" ht="15">
      <c r="B983" s="39" t="s">
        <v>899</v>
      </c>
    </row>
    <row r="984" spans="2:2" ht="16.2">
      <c r="B984" s="75" t="s">
        <v>900</v>
      </c>
    </row>
    <row r="985" spans="2:2" ht="15">
      <c r="B985" s="39" t="s">
        <v>901</v>
      </c>
    </row>
    <row r="986" spans="2:2" ht="16.2">
      <c r="B986" s="75" t="s">
        <v>902</v>
      </c>
    </row>
    <row r="987" spans="2:2" ht="15.6" thickBot="1">
      <c r="B987" s="66" t="s">
        <v>903</v>
      </c>
    </row>
    <row r="988" spans="2:2" ht="46.95" customHeight="1" thickBot="1">
      <c r="B988" s="47"/>
    </row>
    <row r="989" spans="2:2">
      <c r="B989" s="55" t="str">
        <f>CONCATENATE("m)"," ",[1]Ayarlar!E18," ","emrinde 657, 4857 ve 3308 sayılı ")</f>
        <v xml:space="preserve">m) MERSİN İL MİLLİ EĞİTİM MÜDÜRLÜĞÜ emrinde 657, 4857 ve 3308 sayılı </v>
      </c>
    </row>
    <row r="990" spans="2:2" ht="15">
      <c r="B990" s="39" t="s">
        <v>904</v>
      </c>
    </row>
    <row r="991" spans="2:2" ht="16.2">
      <c r="B991" s="75" t="s">
        <v>905</v>
      </c>
    </row>
    <row r="992" spans="2:2" ht="15">
      <c r="B992" s="39" t="s">
        <v>906</v>
      </c>
    </row>
    <row r="993" spans="2:2" ht="16.2">
      <c r="B993" s="75" t="s">
        <v>907</v>
      </c>
    </row>
    <row r="994" spans="2:2" ht="15">
      <c r="B994" s="39" t="s">
        <v>908</v>
      </c>
    </row>
    <row r="995" spans="2:2" ht="16.2">
      <c r="B995" s="75" t="s">
        <v>909</v>
      </c>
    </row>
    <row r="996" spans="2:2" ht="15">
      <c r="B996" s="39" t="s">
        <v>910</v>
      </c>
    </row>
    <row r="997" spans="2:2" ht="15">
      <c r="B997" s="39" t="s">
        <v>911</v>
      </c>
    </row>
    <row r="998" spans="2:2" ht="15">
      <c r="B998" s="39" t="s">
        <v>912</v>
      </c>
    </row>
    <row r="999" spans="2:2" ht="16.2">
      <c r="B999" s="75" t="s">
        <v>913</v>
      </c>
    </row>
    <row r="1000" spans="2:2">
      <c r="B1000" s="51" t="s">
        <v>914</v>
      </c>
    </row>
    <row r="1001" spans="2:2">
      <c r="B1001" s="51" t="s">
        <v>915</v>
      </c>
    </row>
    <row r="1002" spans="2:2">
      <c r="B1002" s="51" t="s">
        <v>916</v>
      </c>
    </row>
    <row r="1003" spans="2:2" ht="15.6">
      <c r="B1003" s="77" t="s">
        <v>917</v>
      </c>
    </row>
    <row r="1004" spans="2:2">
      <c r="B1004" s="51" t="s">
        <v>918</v>
      </c>
    </row>
    <row r="1005" spans="2:2">
      <c r="B1005" s="51" t="s">
        <v>919</v>
      </c>
    </row>
    <row r="1006" spans="2:2">
      <c r="B1006" s="51" t="s">
        <v>920</v>
      </c>
    </row>
    <row r="1007" spans="2:2">
      <c r="B1007" s="51" t="s">
        <v>921</v>
      </c>
    </row>
    <row r="1008" spans="2:2">
      <c r="B1008" s="51" t="s">
        <v>922</v>
      </c>
    </row>
    <row r="1009" spans="2:2" ht="15.6">
      <c r="B1009" s="77" t="s">
        <v>923</v>
      </c>
    </row>
    <row r="1010" spans="2:2">
      <c r="B1010" s="51" t="s">
        <v>924</v>
      </c>
    </row>
    <row r="1011" spans="2:2">
      <c r="B1011" s="51" t="s">
        <v>925</v>
      </c>
    </row>
    <row r="1012" spans="2:2">
      <c r="B1012" s="51" t="s">
        <v>926</v>
      </c>
    </row>
    <row r="1013" spans="2:2">
      <c r="B1013" s="78" t="s">
        <v>927</v>
      </c>
    </row>
    <row r="1014" spans="2:2">
      <c r="B1014" s="78" t="s">
        <v>928</v>
      </c>
    </row>
    <row r="1015" spans="2:2">
      <c r="B1015" s="51" t="str">
        <f>CONCATENATE([1]Ayarlar!E19," ","'nde işveren tarafından, İSG Bürolarında görevlendirilen")</f>
        <v>YENİŞEHİR İLÇE MİLLİ EĞİTİM MÜDÜRLÜĞÜ 'nde işveren tarafından, İSG Bürolarında görevlendirilen</v>
      </c>
    </row>
    <row r="1016" spans="2:2">
      <c r="B1016" s="51" t="s">
        <v>929</v>
      </c>
    </row>
    <row r="1017" spans="2:2">
      <c r="B1017" s="51" t="s">
        <v>930</v>
      </c>
    </row>
    <row r="1018" spans="2:2">
      <c r="B1018" s="51" t="s">
        <v>931</v>
      </c>
    </row>
    <row r="1019" spans="2:2">
      <c r="B1019" s="78" t="s">
        <v>932</v>
      </c>
    </row>
    <row r="1020" spans="2:2" ht="24.6">
      <c r="B1020" s="79" t="str">
        <f>CONCATENATE(B1," ne bağlı"," ",B2," ","kurumunda iş sağlığı ve güvenliği ile ilgili görev yapan")</f>
        <v>YENİŞEHİR İLÇE MİLLİ EĞİTİM MÜDÜRLÜĞÜ ne bağlı Evliya Çelebi Mesleki ve Teknik Anadolu Lisesi Müdürlüğü kurumunda iş sağlığı ve güvenliği ile ilgili görev yapan</v>
      </c>
    </row>
    <row r="1021" spans="2:2">
      <c r="B1021" s="51" t="s">
        <v>933</v>
      </c>
    </row>
    <row r="1022" spans="2:2">
      <c r="B1022" s="80" t="str">
        <f>CONCATENATE("· İşyeri Sağlık ve Güvenlik Bürolarında,"," ",[1]Ayarlar!E12," ","Yönetici ve Öğretmenlerinin Ders ve")</f>
        <v>· İşyeri Sağlık ve Güvenlik Bürolarında, MİLLİ EĞİTİM BAKANLIĞI Yönetici ve Öğretmenlerinin Ders ve</v>
      </c>
    </row>
    <row r="1023" spans="2:2">
      <c r="B1023" s="51" t="s">
        <v>934</v>
      </c>
    </row>
    <row r="1024" spans="2:2">
      <c r="B1024" s="51" t="s">
        <v>935</v>
      </c>
    </row>
    <row r="1025" spans="2:2" ht="15">
      <c r="B1025" s="40" t="s">
        <v>936</v>
      </c>
    </row>
    <row r="1026" spans="2:2" ht="15">
      <c r="B1026" s="40" t="s">
        <v>937</v>
      </c>
    </row>
    <row r="1027" spans="2:2" ht="15">
      <c r="B1027" s="40" t="s">
        <v>938</v>
      </c>
    </row>
    <row r="1028" spans="2:2" ht="15">
      <c r="B1028" s="40" t="s">
        <v>939</v>
      </c>
    </row>
    <row r="1029" spans="2:2" ht="15">
      <c r="B1029" s="39" t="s">
        <v>940</v>
      </c>
    </row>
    <row r="1030" spans="2:2">
      <c r="B1030" s="79" t="str">
        <f>CONCATENATE(B2," ","amirine,"," ",[1]Ayarlar!E19," ","tarafından bildirir.")</f>
        <v>Evliya Çelebi Mesleki ve Teknik Anadolu Lisesi Müdürlüğü amirine, YENİŞEHİR İLÇE MİLLİ EĞİTİM MÜDÜRLÜĞÜ tarafından bildirir.</v>
      </c>
    </row>
    <row r="1031" spans="2:2" ht="15">
      <c r="B1031" s="40" t="s">
        <v>941</v>
      </c>
    </row>
    <row r="1032" spans="2:2" ht="15">
      <c r="B1032" s="39" t="s">
        <v>942</v>
      </c>
    </row>
    <row r="1033" spans="2:2" ht="15">
      <c r="B1033" s="39" t="s">
        <v>943</v>
      </c>
    </row>
    <row r="1034" spans="2:2" ht="15.6" thickBot="1">
      <c r="B1034" s="66" t="s">
        <v>944</v>
      </c>
    </row>
    <row r="1035" spans="2:2" ht="60" customHeight="1" thickBot="1">
      <c r="B1035" s="67"/>
    </row>
    <row r="1036" spans="2:2" ht="15">
      <c r="B1036" s="49" t="s">
        <v>945</v>
      </c>
    </row>
    <row r="1037" spans="2:2" ht="15">
      <c r="B1037" s="39" t="s">
        <v>946</v>
      </c>
    </row>
    <row r="1038" spans="2:2" ht="15">
      <c r="B1038" s="40" t="s">
        <v>947</v>
      </c>
    </row>
    <row r="1039" spans="2:2" ht="15">
      <c r="B1039" s="39" t="s">
        <v>948</v>
      </c>
    </row>
    <row r="1040" spans="2:2" ht="15">
      <c r="B1040" s="39" t="s">
        <v>946</v>
      </c>
    </row>
    <row r="1041" spans="2:2" ht="27.6">
      <c r="B1041" s="81" t="str">
        <f>CONCATENATE(B2," ndeTeknik Rehberlik yapan personel hazırlayacağı Rehberlik raporunu İlçe Millî Eğitim Müdürlüğünde")</f>
        <v>Evliya Çelebi Mesleki ve Teknik Anadolu Lisesi Müdürlüğü ndeTeknik Rehberlik yapan personel hazırlayacağı Rehberlik raporunu İlçe Millî Eğitim Müdürlüğünde</v>
      </c>
    </row>
    <row r="1042" spans="2:2" ht="15">
      <c r="B1042" s="39" t="s">
        <v>949</v>
      </c>
    </row>
    <row r="1043" spans="2:2" ht="15">
      <c r="B1043" s="39" t="s">
        <v>950</v>
      </c>
    </row>
    <row r="1044" spans="2:2" ht="15">
      <c r="B1044" s="39" t="s">
        <v>951</v>
      </c>
    </row>
    <row r="1045" spans="2:2" ht="27.6">
      <c r="B1045" s="81" t="str">
        <f>CONCATENATE(" İlçe Millî Eğitim Müdürlüğü ve Müdürlüğe bağlı"," ",B2," nde meydana gelen ancak ölüm")</f>
        <v xml:space="preserve"> İlçe Millî Eğitim Müdürlüğü ve Müdürlüğe bağlı Evliya Çelebi Mesleki ve Teknik Anadolu Lisesi Müdürlüğü nde meydana gelen ancak ölüm</v>
      </c>
    </row>
    <row r="1046" spans="2:2" ht="15">
      <c r="B1046" s="39" t="s">
        <v>952</v>
      </c>
    </row>
    <row r="1047" spans="2:2" ht="15">
      <c r="B1047" s="39" t="s">
        <v>953</v>
      </c>
    </row>
    <row r="1048" spans="2:2" ht="17.399999999999999">
      <c r="B1048" s="82" t="s">
        <v>954</v>
      </c>
    </row>
    <row r="1049" spans="2:2" ht="15">
      <c r="B1049" s="39" t="s">
        <v>955</v>
      </c>
    </row>
    <row r="1050" spans="2:2" ht="17.399999999999999">
      <c r="B1050" s="82" t="s">
        <v>956</v>
      </c>
    </row>
    <row r="1051" spans="2:2" ht="15">
      <c r="B1051" s="39" t="s">
        <v>957</v>
      </c>
    </row>
    <row r="1052" spans="2:2" ht="17.399999999999999">
      <c r="B1052" s="82" t="s">
        <v>958</v>
      </c>
    </row>
    <row r="1053" spans="2:2" ht="15">
      <c r="B1053" s="39" t="s">
        <v>959</v>
      </c>
    </row>
    <row r="1054" spans="2:2" ht="15">
      <c r="B1054" s="39" t="s">
        <v>960</v>
      </c>
    </row>
    <row r="1055" spans="2:2" ht="15">
      <c r="B1055" s="39" t="s">
        <v>961</v>
      </c>
    </row>
    <row r="1056" spans="2:2" ht="17.399999999999999">
      <c r="B1056" s="82" t="s">
        <v>962</v>
      </c>
    </row>
    <row r="1057" spans="2:2" ht="15">
      <c r="B1057" s="39" t="s">
        <v>963</v>
      </c>
    </row>
    <row r="1058" spans="2:2" ht="17.399999999999999">
      <c r="B1058" s="82" t="s">
        <v>964</v>
      </c>
    </row>
    <row r="1059" spans="2:2" ht="15">
      <c r="B1059" s="39" t="s">
        <v>965</v>
      </c>
    </row>
    <row r="1060" spans="2:2" ht="27.6">
      <c r="B1060" s="81" t="str">
        <f>CONCATENATE(B2," ","nde İş Sağlık ve Güvenliği görevlendirmelerin Valilik Makam Olurları İş Sağlığı ve")</f>
        <v>Evliya Çelebi Mesleki ve Teknik Anadolu Lisesi Müdürlüğü nde İş Sağlık ve Güvenliği görevlendirmelerin Valilik Makam Olurları İş Sağlığı ve</v>
      </c>
    </row>
    <row r="1061" spans="2:2" ht="15">
      <c r="B1061" s="39" t="s">
        <v>966</v>
      </c>
    </row>
    <row r="1062" spans="2:2" ht="27.6">
      <c r="B1062" s="81" t="str">
        <f>CONCATENATE(B2," ","nde görevli gerekli belgeye haiz personel arasından görevlendirilen personel ve işyeri")</f>
        <v>Evliya Çelebi Mesleki ve Teknik Anadolu Lisesi Müdürlüğü nde görevli gerekli belgeye haiz personel arasından görevlendirilen personel ve işyeri</v>
      </c>
    </row>
    <row r="1063" spans="2:2" ht="15">
      <c r="B1063" s="40" t="s">
        <v>967</v>
      </c>
    </row>
    <row r="1064" spans="2:2" ht="17.399999999999999">
      <c r="B1064" s="82" t="s">
        <v>968</v>
      </c>
    </row>
    <row r="1065" spans="2:2" ht="15">
      <c r="B1065" s="39" t="s">
        <v>969</v>
      </c>
    </row>
    <row r="1066" spans="2:2" ht="15">
      <c r="B1066" s="39" t="s">
        <v>970</v>
      </c>
    </row>
    <row r="1067" spans="2:2" ht="15">
      <c r="B1067" s="39" t="s">
        <v>971</v>
      </c>
    </row>
    <row r="1068" spans="2:2" ht="15">
      <c r="B1068" s="39" t="s">
        <v>972</v>
      </c>
    </row>
    <row r="1069" spans="2:2" ht="17.399999999999999">
      <c r="B1069" s="82" t="s">
        <v>973</v>
      </c>
    </row>
    <row r="1070" spans="2:2" ht="15">
      <c r="B1070" s="39" t="s">
        <v>974</v>
      </c>
    </row>
    <row r="1071" spans="2:2" ht="17.399999999999999">
      <c r="B1071" s="82" t="s">
        <v>975</v>
      </c>
    </row>
    <row r="1072" spans="2:2" ht="15">
      <c r="B1072" s="39" t="s">
        <v>976</v>
      </c>
    </row>
    <row r="1073" spans="2:2" ht="17.399999999999999">
      <c r="B1073" s="82" t="s">
        <v>977</v>
      </c>
    </row>
    <row r="1074" spans="2:2" ht="15">
      <c r="B1074" s="39" t="s">
        <v>978</v>
      </c>
    </row>
    <row r="1075" spans="2:2" ht="15">
      <c r="B1075" s="39" t="s">
        <v>979</v>
      </c>
    </row>
    <row r="1076" spans="2:2" ht="15">
      <c r="B1076" s="39" t="s">
        <v>980</v>
      </c>
    </row>
    <row r="1077" spans="2:2" ht="15">
      <c r="B1077" s="39" t="s">
        <v>981</v>
      </c>
    </row>
    <row r="1078" spans="2:2" ht="28.2" thickBot="1">
      <c r="B1078" s="83" t="str">
        <f>CONCATENATE(B2," ",B1," nde İş Sağlığı ve Güvenliği ile ilgili bilinci artırmak için")</f>
        <v>Evliya Çelebi Mesleki ve Teknik Anadolu Lisesi Müdürlüğü YENİŞEHİR İLÇE MİLLİ EĞİTİM MÜDÜRLÜĞÜ nde İş Sağlığı ve Güvenliği ile ilgili bilinci artırmak için</v>
      </c>
    </row>
    <row r="1079" spans="2:2" ht="16.2" thickBot="1">
      <c r="B1079" s="84"/>
    </row>
    <row r="1080" spans="2:2" ht="27.6">
      <c r="B1080" s="85" t="str">
        <f>CONCATENATE("çalışmalarda bulunur ve bu çalışmaların sonucunu"," ",B1," nün İşyeri Sağlık ve Güvenlik Birimine Bildirir.")</f>
        <v>çalışmalarda bulunur ve bu çalışmaların sonucunu YENİŞEHİR İLÇE MİLLİ EĞİTİM MÜDÜRLÜĞÜ nün İşyeri Sağlık ve Güvenlik Birimine Bildirir.</v>
      </c>
    </row>
    <row r="1081" spans="2:2" ht="17.399999999999999">
      <c r="B1081" s="82" t="s">
        <v>982</v>
      </c>
    </row>
    <row r="1082" spans="2:2" ht="27">
      <c r="B1082" s="38" t="str">
        <f>CONCATENATE("gereç, mekân ve zaman gibi gerekli bütün ihtiyaçları"," ",B2," ","ve İlçe Millî Eğitim")</f>
        <v>gereç, mekân ve zaman gibi gerekli bütün ihtiyaçları Evliya Çelebi Mesleki ve Teknik Anadolu Lisesi Müdürlüğü ve İlçe Millî Eğitim</v>
      </c>
    </row>
    <row r="1083" spans="2:2" ht="15">
      <c r="B1083" s="39" t="s">
        <v>983</v>
      </c>
    </row>
    <row r="1084" spans="2:2" ht="17.399999999999999">
      <c r="B1084" s="82" t="s">
        <v>984</v>
      </c>
    </row>
    <row r="1085" spans="2:2" ht="15">
      <c r="B1085" s="39" t="s">
        <v>985</v>
      </c>
    </row>
    <row r="1086" spans="2:2" ht="15">
      <c r="B1086" s="39" t="s">
        <v>986</v>
      </c>
    </row>
    <row r="1087" spans="2:2" ht="15">
      <c r="B1087" s="39" t="s">
        <v>987</v>
      </c>
    </row>
    <row r="1088" spans="2:2" ht="15">
      <c r="B1088" s="39" t="s">
        <v>988</v>
      </c>
    </row>
    <row r="1089" spans="2:2" ht="17.399999999999999">
      <c r="B1089" s="82" t="s">
        <v>989</v>
      </c>
    </row>
    <row r="1090" spans="2:2" ht="17.399999999999999">
      <c r="B1090" s="82" t="s">
        <v>990</v>
      </c>
    </row>
    <row r="1091" spans="2:2" ht="15">
      <c r="B1091" s="39" t="s">
        <v>991</v>
      </c>
    </row>
    <row r="1092" spans="2:2" ht="15">
      <c r="B1092" s="39" t="s">
        <v>992</v>
      </c>
    </row>
    <row r="1093" spans="2:2" ht="15">
      <c r="B1093" s="39" t="s">
        <v>993</v>
      </c>
    </row>
    <row r="1094" spans="2:2" ht="31.5" customHeight="1">
      <c r="B1094" s="81" t="str">
        <f>CONCATENATE(B2," ","nde okul müdürü ve okul müdürünün önereceği bir kişinin işveren ve işveren vekili")</f>
        <v>Evliya Çelebi Mesleki ve Teknik Anadolu Lisesi Müdürlüğü nde okul müdürü ve okul müdürünün önereceği bir kişinin işveren ve işveren vekili</v>
      </c>
    </row>
    <row r="1095" spans="2:2" ht="15">
      <c r="B1095" s="39" t="s">
        <v>994</v>
      </c>
    </row>
    <row r="1096" spans="2:2" ht="27.6">
      <c r="B1096" s="81" t="str">
        <f>CONCATENATE("50 den fazla çalışanı olan"," ",B2," nde gerekli görülmesi halinde İSG kuruluna İSG bürolarından")</f>
        <v>50 den fazla çalışanı olan Evliya Çelebi Mesleki ve Teknik Anadolu Lisesi Müdürlüğü nde gerekli görülmesi halinde İSG kuruluna İSG bürolarından</v>
      </c>
    </row>
    <row r="1097" spans="2:2" ht="15">
      <c r="B1097" s="39" t="s">
        <v>995</v>
      </c>
    </row>
    <row r="1098" spans="2:2" ht="17.399999999999999">
      <c r="B1098" s="82" t="s">
        <v>996</v>
      </c>
    </row>
    <row r="1099" spans="2:2" ht="15">
      <c r="B1099" s="35" t="s">
        <v>997</v>
      </c>
    </row>
    <row r="1100" spans="2:2" ht="15">
      <c r="B1100" s="35" t="s">
        <v>998</v>
      </c>
    </row>
    <row r="1101" spans="2:2" ht="15">
      <c r="B1101" s="37" t="s">
        <v>999</v>
      </c>
    </row>
    <row r="1102" spans="2:2" ht="15">
      <c r="B1102" s="37" t="s">
        <v>1000</v>
      </c>
    </row>
    <row r="1103" spans="2:2" ht="16.2">
      <c r="B1103" s="75" t="s">
        <v>1001</v>
      </c>
    </row>
    <row r="1104" spans="2:2" ht="15">
      <c r="B1104" s="39" t="s">
        <v>1002</v>
      </c>
    </row>
    <row r="1105" spans="2:2" ht="16.2">
      <c r="B1105" s="75" t="s">
        <v>1003</v>
      </c>
    </row>
    <row r="1106" spans="2:2" ht="15">
      <c r="B1106" s="39" t="s">
        <v>1004</v>
      </c>
    </row>
    <row r="1107" spans="2:2" ht="16.2">
      <c r="B1107" s="75" t="s">
        <v>1005</v>
      </c>
    </row>
    <row r="1108" spans="2:2" ht="15">
      <c r="B1108" s="39" t="s">
        <v>1006</v>
      </c>
    </row>
    <row r="1109" spans="2:2" ht="16.2">
      <c r="B1109" s="75" t="s">
        <v>1007</v>
      </c>
    </row>
    <row r="1110" spans="2:2" ht="15">
      <c r="B1110" s="37" t="s">
        <v>1008</v>
      </c>
    </row>
    <row r="1111" spans="2:2" ht="15">
      <c r="B1111" s="37" t="s">
        <v>1009</v>
      </c>
    </row>
    <row r="1112" spans="2:2" ht="15">
      <c r="B1112" s="39" t="s">
        <v>1010</v>
      </c>
    </row>
    <row r="1113" spans="2:2" ht="15">
      <c r="B1113" s="39" t="s">
        <v>1011</v>
      </c>
    </row>
    <row r="1114" spans="2:2" ht="15">
      <c r="B1114" s="40" t="s">
        <v>1012</v>
      </c>
    </row>
    <row r="1115" spans="2:2" ht="15">
      <c r="B1115" s="40" t="s">
        <v>1013</v>
      </c>
    </row>
    <row r="1116" spans="2:2" ht="15">
      <c r="B1116" s="40" t="s">
        <v>1014</v>
      </c>
    </row>
    <row r="1117" spans="2:2" ht="12.75" customHeight="1">
      <c r="B1117" s="40" t="s">
        <v>1015</v>
      </c>
    </row>
    <row r="1118" spans="2:2" ht="12.75" customHeight="1">
      <c r="B1118" s="40" t="s">
        <v>1016</v>
      </c>
    </row>
    <row r="1119" spans="2:2" ht="12.75" customHeight="1">
      <c r="B1119" s="40" t="s">
        <v>1017</v>
      </c>
    </row>
    <row r="1120" spans="2:2" ht="12.75" customHeight="1">
      <c r="B1120" s="39" t="s">
        <v>1018</v>
      </c>
    </row>
    <row r="1121" spans="2:2" ht="12.75" customHeight="1">
      <c r="B1121" s="39" t="s">
        <v>1019</v>
      </c>
    </row>
    <row r="1122" spans="2:2" ht="12.75" customHeight="1">
      <c r="B1122" s="39" t="s">
        <v>1020</v>
      </c>
    </row>
    <row r="1123" spans="2:2" ht="12.75" customHeight="1" thickBot="1">
      <c r="B1123" s="66" t="s">
        <v>1021</v>
      </c>
    </row>
    <row r="1124" spans="2:2" ht="48" customHeight="1" thickBot="1">
      <c r="B1124" s="67"/>
    </row>
    <row r="1125" spans="2:2" s="87" customFormat="1" ht="15.75" customHeight="1">
      <c r="B1125" s="86" t="s">
        <v>1022</v>
      </c>
    </row>
    <row r="1126" spans="2:2" s="87" customFormat="1" ht="15.75" customHeight="1">
      <c r="B1126" s="88" t="s">
        <v>1023</v>
      </c>
    </row>
    <row r="1127" spans="2:2" s="87" customFormat="1" ht="15.75" customHeight="1">
      <c r="B1127" s="88" t="s">
        <v>1024</v>
      </c>
    </row>
    <row r="1128" spans="2:2" s="87" customFormat="1" ht="15.75" customHeight="1">
      <c r="B1128" s="88" t="s">
        <v>1025</v>
      </c>
    </row>
    <row r="1129" spans="2:2" s="87" customFormat="1" ht="15.75" customHeight="1">
      <c r="B1129" s="88" t="s">
        <v>1026</v>
      </c>
    </row>
    <row r="1130" spans="2:2" ht="15">
      <c r="B1130" s="37" t="s">
        <v>1027</v>
      </c>
    </row>
    <row r="1131" spans="2:2" ht="15" hidden="1">
      <c r="B1131" s="36" t="s">
        <v>1028</v>
      </c>
    </row>
    <row r="1132" spans="2:2" ht="15.6" hidden="1">
      <c r="B1132" s="89" t="s">
        <v>1029</v>
      </c>
    </row>
    <row r="1133" spans="2:2" ht="16.2" hidden="1">
      <c r="B1133" s="90" t="s">
        <v>1030</v>
      </c>
    </row>
    <row r="1134" spans="2:2" ht="15.6" hidden="1">
      <c r="B1134" s="88" t="s">
        <v>1031</v>
      </c>
    </row>
    <row r="1135" spans="2:2" ht="15.6" hidden="1">
      <c r="B1135" s="88" t="s">
        <v>1032</v>
      </c>
    </row>
    <row r="1136" spans="2:2" ht="15.6" hidden="1">
      <c r="B1136" s="88" t="s">
        <v>1033</v>
      </c>
    </row>
    <row r="1137" spans="2:2" ht="15.6" hidden="1">
      <c r="B1137" s="88" t="s">
        <v>1034</v>
      </c>
    </row>
    <row r="1138" spans="2:2" ht="15.6" hidden="1">
      <c r="B1138" s="88" t="s">
        <v>1035</v>
      </c>
    </row>
    <row r="1139" spans="2:2" ht="15.6" hidden="1">
      <c r="B1139" s="88" t="s">
        <v>1036</v>
      </c>
    </row>
    <row r="1140" spans="2:2" ht="15.6" hidden="1">
      <c r="B1140" s="88" t="s">
        <v>1037</v>
      </c>
    </row>
    <row r="1141" spans="2:2" ht="15.6" hidden="1">
      <c r="B1141" s="88" t="s">
        <v>1038</v>
      </c>
    </row>
    <row r="1142" spans="2:2" ht="15.6" hidden="1">
      <c r="B1142" s="91" t="s">
        <v>1039</v>
      </c>
    </row>
    <row r="1143" spans="2:2" ht="15.6" hidden="1">
      <c r="B1143" s="88" t="s">
        <v>1040</v>
      </c>
    </row>
    <row r="1144" spans="2:2" ht="15.6" hidden="1">
      <c r="B1144" s="77" t="s">
        <v>1041</v>
      </c>
    </row>
    <row r="1145" spans="2:2" ht="15.6" hidden="1">
      <c r="B1145" s="88"/>
    </row>
    <row r="1146" spans="2:2" ht="15.6" hidden="1">
      <c r="B1146" s="92" t="s">
        <v>1042</v>
      </c>
    </row>
    <row r="1147" spans="2:2" ht="15.6" hidden="1">
      <c r="B1147" s="88"/>
    </row>
    <row r="1148" spans="2:2" ht="15.6" hidden="1">
      <c r="B1148" s="92" t="s">
        <v>1043</v>
      </c>
    </row>
    <row r="1149" spans="2:2" ht="15.6" hidden="1">
      <c r="B1149" s="88" t="s">
        <v>1044</v>
      </c>
    </row>
    <row r="1150" spans="2:2" hidden="1">
      <c r="B1150" s="93" t="s">
        <v>1045</v>
      </c>
    </row>
    <row r="1151" spans="2:2" ht="14.25" customHeight="1">
      <c r="B1151" s="94" t="str">
        <f>CONCATENATE([1]Veriler!F16)</f>
        <v>Evliya Çelebi Mesleki ve Teknik Anadolu Lisesi Müdürlüğü</v>
      </c>
    </row>
    <row r="1152" spans="2:2" ht="14.25" customHeight="1">
      <c r="B1152" s="89" t="s">
        <v>1029</v>
      </c>
    </row>
    <row r="1153" spans="2:2" ht="14.25" customHeight="1">
      <c r="B1153" s="90" t="s">
        <v>1046</v>
      </c>
    </row>
    <row r="1154" spans="2:2" ht="15.75" customHeight="1">
      <c r="B1154" s="90"/>
    </row>
    <row r="1155" spans="2:2" ht="15.75" customHeight="1">
      <c r="B1155" s="90"/>
    </row>
    <row r="1156" spans="2:2" ht="15.75" customHeight="1">
      <c r="B1156" s="95"/>
    </row>
    <row r="1157" spans="2:2" ht="15.75" customHeight="1">
      <c r="B1157" s="95"/>
    </row>
    <row r="1158" spans="2:2" ht="15.75" customHeight="1">
      <c r="B1158" s="95"/>
    </row>
    <row r="1159" spans="2:2" ht="15.75" customHeight="1">
      <c r="B1159" s="95"/>
    </row>
    <row r="1160" spans="2:2" ht="15.75" customHeight="1">
      <c r="B1160" s="95"/>
    </row>
    <row r="1161" spans="2:2" ht="15.75" customHeight="1">
      <c r="B1161" s="95"/>
    </row>
    <row r="1162" spans="2:2" ht="15.75" customHeight="1">
      <c r="B1162" s="95"/>
    </row>
    <row r="1163" spans="2:2" ht="15.75" customHeight="1">
      <c r="B1163" s="95"/>
    </row>
    <row r="1164" spans="2:2" ht="12.75" customHeight="1">
      <c r="B1164" s="95"/>
    </row>
    <row r="1165" spans="2:2" ht="12.75" customHeight="1">
      <c r="B1165" s="95"/>
    </row>
    <row r="1166" spans="2:2" ht="12.75" customHeight="1">
      <c r="B1166" s="37" t="s">
        <v>1047</v>
      </c>
    </row>
    <row r="1167" spans="2:2" ht="12.75" customHeight="1">
      <c r="B1167" s="37" t="s">
        <v>1048</v>
      </c>
    </row>
    <row r="1168" spans="2:2" ht="15">
      <c r="B1168" s="61" t="s">
        <v>1049</v>
      </c>
    </row>
    <row r="1169" spans="2:2" ht="15">
      <c r="B1169" s="39" t="s">
        <v>1050</v>
      </c>
    </row>
    <row r="1170" spans="2:2" ht="15">
      <c r="B1170" s="39" t="s">
        <v>1051</v>
      </c>
    </row>
    <row r="1171" spans="2:2" ht="15">
      <c r="B1171" s="72" t="s">
        <v>1052</v>
      </c>
    </row>
    <row r="1172" spans="2:2" ht="15">
      <c r="B1172" s="39" t="s">
        <v>1053</v>
      </c>
    </row>
    <row r="1173" spans="2:2" ht="15">
      <c r="B1173" s="39" t="s">
        <v>1054</v>
      </c>
    </row>
    <row r="1174" spans="2:2" ht="15">
      <c r="B1174" s="37" t="s">
        <v>1055</v>
      </c>
    </row>
    <row r="1175" spans="2:2" ht="15">
      <c r="B1175" s="39" t="s">
        <v>1056</v>
      </c>
    </row>
    <row r="1176" spans="2:2" ht="15">
      <c r="B1176" s="39" t="s">
        <v>1057</v>
      </c>
    </row>
    <row r="1177" spans="2:2" ht="17.399999999999999">
      <c r="B1177" s="82" t="s">
        <v>1058</v>
      </c>
    </row>
    <row r="1178" spans="2:2" ht="17.399999999999999">
      <c r="B1178" s="82" t="s">
        <v>1059</v>
      </c>
    </row>
    <row r="1179" spans="2:2" ht="17.399999999999999">
      <c r="B1179" s="82" t="s">
        <v>1060</v>
      </c>
    </row>
    <row r="1180" spans="2:2" ht="17.399999999999999">
      <c r="B1180" s="82" t="s">
        <v>1061</v>
      </c>
    </row>
    <row r="1181" spans="2:2" ht="17.399999999999999">
      <c r="B1181" s="82" t="s">
        <v>1062</v>
      </c>
    </row>
    <row r="1182" spans="2:2" ht="17.399999999999999">
      <c r="B1182" s="82" t="s">
        <v>1063</v>
      </c>
    </row>
    <row r="1183" spans="2:2" ht="17.399999999999999">
      <c r="B1183" s="82" t="s">
        <v>1064</v>
      </c>
    </row>
    <row r="1184" spans="2:2" ht="17.399999999999999">
      <c r="B1184" s="82" t="s">
        <v>1065</v>
      </c>
    </row>
    <row r="1185" spans="2:2" ht="17.399999999999999">
      <c r="B1185" s="82" t="s">
        <v>1066</v>
      </c>
    </row>
    <row r="1186" spans="2:2" ht="17.399999999999999">
      <c r="B1186" s="82" t="s">
        <v>1067</v>
      </c>
    </row>
    <row r="1187" spans="2:2" ht="17.399999999999999">
      <c r="B1187" s="82" t="s">
        <v>1068</v>
      </c>
    </row>
    <row r="1188" spans="2:2" ht="17.399999999999999">
      <c r="B1188" s="96" t="s">
        <v>1069</v>
      </c>
    </row>
    <row r="1189" spans="2:2" ht="17.399999999999999">
      <c r="B1189" s="82" t="s">
        <v>1070</v>
      </c>
    </row>
    <row r="1190" spans="2:2" ht="17.399999999999999">
      <c r="B1190" s="82" t="s">
        <v>1071</v>
      </c>
    </row>
    <row r="1191" spans="2:2" ht="18" thickBot="1">
      <c r="B1191" s="97" t="s">
        <v>1072</v>
      </c>
    </row>
    <row r="1192" spans="2:2" ht="18" hidden="1" thickBot="1">
      <c r="B1192" s="98" t="s">
        <v>1073</v>
      </c>
    </row>
    <row r="1193" spans="2:2" ht="15.6" hidden="1">
      <c r="B1193" s="89" t="s">
        <v>1029</v>
      </c>
    </row>
    <row r="1194" spans="2:2" ht="16.2" hidden="1">
      <c r="B1194" s="90" t="s">
        <v>1030</v>
      </c>
    </row>
    <row r="1195" spans="2:2" ht="15.6" hidden="1">
      <c r="B1195" s="88" t="s">
        <v>1074</v>
      </c>
    </row>
    <row r="1196" spans="2:2" ht="15.6" hidden="1">
      <c r="B1196" s="88" t="s">
        <v>1032</v>
      </c>
    </row>
    <row r="1197" spans="2:2" ht="15.6" hidden="1">
      <c r="B1197" s="88" t="s">
        <v>1033</v>
      </c>
    </row>
    <row r="1198" spans="2:2" ht="15.6" hidden="1">
      <c r="B1198" s="88" t="s">
        <v>1034</v>
      </c>
    </row>
    <row r="1199" spans="2:2" ht="15.6" hidden="1">
      <c r="B1199" s="88" t="s">
        <v>1075</v>
      </c>
    </row>
    <row r="1200" spans="2:2" ht="15.6" hidden="1">
      <c r="B1200" s="91" t="s">
        <v>1076</v>
      </c>
    </row>
    <row r="1201" spans="2:2" ht="15.6" hidden="1">
      <c r="B1201" s="91" t="s">
        <v>1039</v>
      </c>
    </row>
    <row r="1202" spans="2:2" ht="15.6" hidden="1">
      <c r="B1202" s="88" t="s">
        <v>1077</v>
      </c>
    </row>
    <row r="1203" spans="2:2" ht="15.6" hidden="1">
      <c r="B1203" s="77" t="s">
        <v>1078</v>
      </c>
    </row>
    <row r="1204" spans="2:2" ht="15.6" hidden="1">
      <c r="B1204" s="88" t="s">
        <v>1079</v>
      </c>
    </row>
    <row r="1205" spans="2:2" ht="15.6" hidden="1">
      <c r="B1205" s="92" t="s">
        <v>1080</v>
      </c>
    </row>
    <row r="1206" spans="2:2" ht="15.6" hidden="1">
      <c r="B1206" s="88" t="s">
        <v>1081</v>
      </c>
    </row>
    <row r="1207" spans="2:2" ht="15.6" hidden="1">
      <c r="B1207" s="92" t="s">
        <v>1043</v>
      </c>
    </row>
    <row r="1208" spans="2:2" ht="15.6" hidden="1">
      <c r="B1208" s="88" t="s">
        <v>1044</v>
      </c>
    </row>
    <row r="1209" spans="2:2" ht="14.25" hidden="1" customHeight="1">
      <c r="B1209" s="99" t="s">
        <v>1082</v>
      </c>
    </row>
    <row r="1210" spans="2:2" ht="14.25" hidden="1" customHeight="1">
      <c r="B1210" s="89" t="s">
        <v>1029</v>
      </c>
    </row>
    <row r="1211" spans="2:2" ht="14.25" hidden="1" customHeight="1">
      <c r="B1211" s="90" t="s">
        <v>1030</v>
      </c>
    </row>
    <row r="1212" spans="2:2" ht="14.25" hidden="1" customHeight="1">
      <c r="B1212" s="88" t="s">
        <v>1074</v>
      </c>
    </row>
    <row r="1213" spans="2:2" ht="14.25" hidden="1" customHeight="1">
      <c r="B1213" s="88" t="s">
        <v>1032</v>
      </c>
    </row>
    <row r="1214" spans="2:2" ht="14.25" hidden="1" customHeight="1">
      <c r="B1214" s="88" t="s">
        <v>1033</v>
      </c>
    </row>
    <row r="1215" spans="2:2" ht="14.25" hidden="1" customHeight="1">
      <c r="B1215" s="88" t="s">
        <v>1034</v>
      </c>
    </row>
    <row r="1216" spans="2:2" ht="14.25" hidden="1" customHeight="1">
      <c r="B1216" s="88" t="s">
        <v>1075</v>
      </c>
    </row>
    <row r="1217" spans="2:2" ht="14.25" hidden="1" customHeight="1">
      <c r="B1217" s="91" t="s">
        <v>1039</v>
      </c>
    </row>
    <row r="1218" spans="2:2" ht="14.25" hidden="1" customHeight="1">
      <c r="B1218" s="88" t="s">
        <v>1077</v>
      </c>
    </row>
    <row r="1219" spans="2:2" ht="14.25" hidden="1" customHeight="1">
      <c r="B1219" s="77" t="s">
        <v>1078</v>
      </c>
    </row>
    <row r="1220" spans="2:2" ht="14.25" hidden="1" customHeight="1">
      <c r="B1220" s="88" t="s">
        <v>1079</v>
      </c>
    </row>
    <row r="1221" spans="2:2" ht="14.25" hidden="1" customHeight="1">
      <c r="B1221" s="92" t="s">
        <v>1080</v>
      </c>
    </row>
    <row r="1222" spans="2:2" ht="14.25" hidden="1" customHeight="1">
      <c r="B1222" s="88" t="s">
        <v>1081</v>
      </c>
    </row>
    <row r="1223" spans="2:2" ht="14.25" hidden="1" customHeight="1">
      <c r="B1223" s="92" t="s">
        <v>1043</v>
      </c>
    </row>
    <row r="1224" spans="2:2" ht="14.25" hidden="1" customHeight="1">
      <c r="B1224" s="88" t="s">
        <v>1044</v>
      </c>
    </row>
    <row r="1225" spans="2:2" ht="14.25" hidden="1" customHeight="1">
      <c r="B1225" s="56" t="s">
        <v>1083</v>
      </c>
    </row>
    <row r="1226" spans="2:2" ht="14.25" hidden="1" customHeight="1">
      <c r="B1226" s="89" t="s">
        <v>1029</v>
      </c>
    </row>
    <row r="1227" spans="2:2" ht="14.25" hidden="1" customHeight="1">
      <c r="B1227" s="90" t="s">
        <v>1030</v>
      </c>
    </row>
    <row r="1228" spans="2:2" ht="14.25" hidden="1" customHeight="1">
      <c r="B1228" s="88" t="s">
        <v>1084</v>
      </c>
    </row>
    <row r="1229" spans="2:2" ht="14.25" hidden="1" customHeight="1">
      <c r="B1229" s="88" t="s">
        <v>1032</v>
      </c>
    </row>
    <row r="1230" spans="2:2" ht="14.25" hidden="1" customHeight="1">
      <c r="B1230" s="88" t="s">
        <v>1033</v>
      </c>
    </row>
    <row r="1231" spans="2:2" ht="14.25" hidden="1" customHeight="1">
      <c r="B1231" s="88" t="s">
        <v>1034</v>
      </c>
    </row>
    <row r="1232" spans="2:2" ht="14.25" hidden="1" customHeight="1">
      <c r="B1232" s="88" t="s">
        <v>1085</v>
      </c>
    </row>
    <row r="1233" spans="2:2" ht="14.25" hidden="1" customHeight="1">
      <c r="B1233" s="88" t="s">
        <v>1086</v>
      </c>
    </row>
    <row r="1234" spans="2:2" ht="14.25" hidden="1" customHeight="1">
      <c r="B1234" s="91" t="s">
        <v>1039</v>
      </c>
    </row>
    <row r="1235" spans="2:2" ht="14.25" hidden="1" customHeight="1">
      <c r="B1235" s="88" t="s">
        <v>1077</v>
      </c>
    </row>
    <row r="1236" spans="2:2" ht="14.25" hidden="1" customHeight="1">
      <c r="B1236" s="77" t="s">
        <v>1078</v>
      </c>
    </row>
    <row r="1237" spans="2:2" ht="14.25" hidden="1" customHeight="1">
      <c r="B1237" s="88" t="s">
        <v>1079</v>
      </c>
    </row>
    <row r="1238" spans="2:2" ht="14.25" hidden="1" customHeight="1">
      <c r="B1238" s="92" t="s">
        <v>1080</v>
      </c>
    </row>
    <row r="1239" spans="2:2" ht="14.25" hidden="1" customHeight="1">
      <c r="B1239" s="88" t="s">
        <v>1081</v>
      </c>
    </row>
    <row r="1240" spans="2:2" ht="14.25" hidden="1" customHeight="1">
      <c r="B1240" s="92" t="s">
        <v>1043</v>
      </c>
    </row>
    <row r="1241" spans="2:2" ht="14.25" hidden="1" customHeight="1">
      <c r="B1241" s="100" t="s">
        <v>1044</v>
      </c>
    </row>
    <row r="1242" spans="2:2" ht="14.25" hidden="1" customHeight="1">
      <c r="B1242" s="101"/>
    </row>
    <row r="1243" spans="2:2" hidden="1">
      <c r="B1243" s="60" t="s">
        <v>1087</v>
      </c>
    </row>
    <row r="1244" spans="2:2" ht="15.6" hidden="1">
      <c r="B1244" s="89" t="s">
        <v>1029</v>
      </c>
    </row>
    <row r="1245" spans="2:2" ht="16.2" hidden="1">
      <c r="B1245" s="90" t="s">
        <v>1030</v>
      </c>
    </row>
    <row r="1246" spans="2:2" ht="15.6" hidden="1">
      <c r="B1246" s="88" t="s">
        <v>1074</v>
      </c>
    </row>
    <row r="1247" spans="2:2" ht="15.6" hidden="1">
      <c r="B1247" s="88" t="s">
        <v>1032</v>
      </c>
    </row>
    <row r="1248" spans="2:2" ht="15.6" hidden="1">
      <c r="B1248" s="88" t="s">
        <v>1033</v>
      </c>
    </row>
    <row r="1249" spans="2:2" ht="15.6" hidden="1">
      <c r="B1249" s="88" t="s">
        <v>1034</v>
      </c>
    </row>
    <row r="1250" spans="2:2" ht="15.6" hidden="1">
      <c r="B1250" s="88" t="s">
        <v>1085</v>
      </c>
    </row>
    <row r="1251" spans="2:2" ht="15.6" hidden="1">
      <c r="B1251" s="91" t="s">
        <v>1039</v>
      </c>
    </row>
    <row r="1252" spans="2:2" ht="15.6" hidden="1">
      <c r="B1252" s="88" t="s">
        <v>1077</v>
      </c>
    </row>
    <row r="1253" spans="2:2" ht="15.6" hidden="1">
      <c r="B1253" s="77" t="s">
        <v>1078</v>
      </c>
    </row>
    <row r="1254" spans="2:2" ht="15.6" hidden="1">
      <c r="B1254" s="88" t="s">
        <v>1079</v>
      </c>
    </row>
    <row r="1255" spans="2:2" ht="15.6" hidden="1">
      <c r="B1255" s="92" t="s">
        <v>1080</v>
      </c>
    </row>
    <row r="1256" spans="2:2" ht="15.6" hidden="1">
      <c r="B1256" s="88" t="s">
        <v>1081</v>
      </c>
    </row>
    <row r="1257" spans="2:2" ht="15.6" hidden="1">
      <c r="B1257" s="92" t="s">
        <v>1043</v>
      </c>
    </row>
    <row r="1258" spans="2:2" ht="15.6" hidden="1">
      <c r="B1258" s="88" t="s">
        <v>1044</v>
      </c>
    </row>
    <row r="1259" spans="2:2" hidden="1">
      <c r="B1259" s="99" t="s">
        <v>1088</v>
      </c>
    </row>
    <row r="1260" spans="2:2" ht="15.6" hidden="1">
      <c r="B1260" s="89" t="s">
        <v>1029</v>
      </c>
    </row>
    <row r="1261" spans="2:2" ht="16.2" hidden="1">
      <c r="B1261" s="90" t="s">
        <v>1030</v>
      </c>
    </row>
    <row r="1262" spans="2:2" ht="15.6" hidden="1">
      <c r="B1262" s="88" t="s">
        <v>1074</v>
      </c>
    </row>
    <row r="1263" spans="2:2" ht="15.6" hidden="1">
      <c r="B1263" s="88" t="s">
        <v>1032</v>
      </c>
    </row>
    <row r="1264" spans="2:2" ht="15.6" hidden="1">
      <c r="B1264" s="88" t="s">
        <v>1033</v>
      </c>
    </row>
    <row r="1265" spans="2:2" ht="15.6" hidden="1">
      <c r="B1265" s="88" t="s">
        <v>1034</v>
      </c>
    </row>
    <row r="1266" spans="2:2" hidden="1">
      <c r="B1266" s="51" t="s">
        <v>1089</v>
      </c>
    </row>
    <row r="1267" spans="2:2" ht="15.6" hidden="1">
      <c r="B1267" s="91" t="s">
        <v>1039</v>
      </c>
    </row>
    <row r="1268" spans="2:2" ht="15.6" hidden="1">
      <c r="B1268" s="88" t="s">
        <v>1077</v>
      </c>
    </row>
    <row r="1269" spans="2:2" ht="15.6" hidden="1">
      <c r="B1269" s="77" t="s">
        <v>1078</v>
      </c>
    </row>
    <row r="1270" spans="2:2" ht="15.6" hidden="1">
      <c r="B1270" s="88" t="s">
        <v>1079</v>
      </c>
    </row>
    <row r="1271" spans="2:2" ht="15.6" hidden="1">
      <c r="B1271" s="92" t="s">
        <v>1080</v>
      </c>
    </row>
    <row r="1272" spans="2:2" ht="15.6" hidden="1">
      <c r="B1272" s="88" t="s">
        <v>1081</v>
      </c>
    </row>
    <row r="1273" spans="2:2" ht="15.6" hidden="1">
      <c r="B1273" s="92" t="s">
        <v>1043</v>
      </c>
    </row>
    <row r="1274" spans="2:2" ht="15.6" hidden="1">
      <c r="B1274" s="88" t="s">
        <v>1044</v>
      </c>
    </row>
    <row r="1275" spans="2:2" ht="15" hidden="1" customHeight="1">
      <c r="B1275" s="56" t="s">
        <v>1090</v>
      </c>
    </row>
    <row r="1276" spans="2:2" ht="15" hidden="1" customHeight="1">
      <c r="B1276" s="89" t="s">
        <v>1029</v>
      </c>
    </row>
    <row r="1277" spans="2:2" ht="15" hidden="1" customHeight="1">
      <c r="B1277" s="90" t="s">
        <v>1030</v>
      </c>
    </row>
    <row r="1278" spans="2:2" ht="15" hidden="1" customHeight="1">
      <c r="B1278" s="88" t="s">
        <v>1074</v>
      </c>
    </row>
    <row r="1279" spans="2:2" ht="15" hidden="1" customHeight="1">
      <c r="B1279" s="88" t="s">
        <v>1032</v>
      </c>
    </row>
    <row r="1280" spans="2:2" ht="15" hidden="1" customHeight="1">
      <c r="B1280" s="88" t="s">
        <v>1033</v>
      </c>
    </row>
    <row r="1281" spans="2:2" ht="15" hidden="1" customHeight="1">
      <c r="B1281" s="88" t="s">
        <v>1034</v>
      </c>
    </row>
    <row r="1282" spans="2:2" ht="15" hidden="1" customHeight="1">
      <c r="B1282" s="88" t="s">
        <v>1091</v>
      </c>
    </row>
    <row r="1283" spans="2:2" ht="15" hidden="1" customHeight="1">
      <c r="B1283" s="91" t="s">
        <v>1039</v>
      </c>
    </row>
    <row r="1284" spans="2:2" ht="15" hidden="1" customHeight="1">
      <c r="B1284" s="88" t="s">
        <v>1077</v>
      </c>
    </row>
    <row r="1285" spans="2:2" ht="15" hidden="1" customHeight="1">
      <c r="B1285" s="77" t="s">
        <v>1078</v>
      </c>
    </row>
    <row r="1286" spans="2:2" ht="15" hidden="1" customHeight="1">
      <c r="B1286" s="88" t="s">
        <v>1079</v>
      </c>
    </row>
    <row r="1287" spans="2:2" ht="15" hidden="1" customHeight="1">
      <c r="B1287" s="92" t="s">
        <v>1092</v>
      </c>
    </row>
    <row r="1288" spans="2:2" ht="15" hidden="1" customHeight="1">
      <c r="B1288" s="88" t="s">
        <v>1081</v>
      </c>
    </row>
    <row r="1289" spans="2:2" ht="15" hidden="1" customHeight="1">
      <c r="B1289" s="92" t="s">
        <v>1043</v>
      </c>
    </row>
    <row r="1290" spans="2:2" ht="15" hidden="1" customHeight="1">
      <c r="B1290" s="100" t="s">
        <v>1044</v>
      </c>
    </row>
    <row r="1291" spans="2:2" ht="15" hidden="1" customHeight="1">
      <c r="B1291" s="101"/>
    </row>
    <row r="1292" spans="2:2" hidden="1">
      <c r="B1292" s="60" t="s">
        <v>1093</v>
      </c>
    </row>
    <row r="1293" spans="2:2" ht="15.6" hidden="1">
      <c r="B1293" s="89" t="s">
        <v>1029</v>
      </c>
    </row>
    <row r="1294" spans="2:2" ht="16.2" hidden="1">
      <c r="B1294" s="90" t="s">
        <v>1030</v>
      </c>
    </row>
    <row r="1295" spans="2:2" ht="15.6" hidden="1">
      <c r="B1295" s="88" t="s">
        <v>1074</v>
      </c>
    </row>
    <row r="1296" spans="2:2" ht="15.6" hidden="1">
      <c r="B1296" s="88" t="s">
        <v>1032</v>
      </c>
    </row>
    <row r="1297" spans="2:2" ht="15.6" hidden="1">
      <c r="B1297" s="88" t="s">
        <v>1033</v>
      </c>
    </row>
    <row r="1298" spans="2:2" ht="15.6" hidden="1">
      <c r="B1298" s="88" t="s">
        <v>1034</v>
      </c>
    </row>
    <row r="1299" spans="2:2" ht="15.6" hidden="1">
      <c r="B1299" s="88" t="s">
        <v>1091</v>
      </c>
    </row>
    <row r="1300" spans="2:2" ht="15.6" hidden="1">
      <c r="B1300" s="91" t="s">
        <v>1039</v>
      </c>
    </row>
    <row r="1301" spans="2:2" ht="15.6" hidden="1">
      <c r="B1301" s="88" t="s">
        <v>1077</v>
      </c>
    </row>
    <row r="1302" spans="2:2" ht="15.6" hidden="1">
      <c r="B1302" s="77" t="s">
        <v>1078</v>
      </c>
    </row>
    <row r="1303" spans="2:2" ht="15.6" hidden="1">
      <c r="B1303" s="88" t="s">
        <v>1079</v>
      </c>
    </row>
    <row r="1304" spans="2:2" ht="15.6" hidden="1">
      <c r="B1304" s="92" t="s">
        <v>1080</v>
      </c>
    </row>
    <row r="1305" spans="2:2" ht="15.6" hidden="1">
      <c r="B1305" s="88" t="s">
        <v>1081</v>
      </c>
    </row>
    <row r="1306" spans="2:2" ht="15.6" hidden="1">
      <c r="B1306" s="92" t="s">
        <v>1043</v>
      </c>
    </row>
    <row r="1307" spans="2:2" ht="15.6" hidden="1">
      <c r="B1307" s="88" t="s">
        <v>1044</v>
      </c>
    </row>
    <row r="1308" spans="2:2" hidden="1">
      <c r="B1308" s="102" t="s">
        <v>1094</v>
      </c>
    </row>
    <row r="1309" spans="2:2" ht="33" customHeight="1" thickBot="1">
      <c r="B1309" s="103"/>
    </row>
    <row r="1310" spans="2:2" ht="15">
      <c r="B1310" s="49" t="s">
        <v>1095</v>
      </c>
    </row>
    <row r="1311" spans="2:2" ht="17.399999999999999">
      <c r="B1311" s="82" t="s">
        <v>1096</v>
      </c>
    </row>
    <row r="1312" spans="2:2" ht="17.399999999999999">
      <c r="B1312" s="82" t="s">
        <v>1097</v>
      </c>
    </row>
    <row r="1313" spans="2:2" ht="17.399999999999999">
      <c r="B1313" s="82" t="s">
        <v>1098</v>
      </c>
    </row>
    <row r="1314" spans="2:2" ht="17.399999999999999">
      <c r="B1314" s="82" t="s">
        <v>1099</v>
      </c>
    </row>
    <row r="1315" spans="2:2" ht="17.399999999999999">
      <c r="B1315" s="82" t="s">
        <v>1100</v>
      </c>
    </row>
    <row r="1316" spans="2:2" ht="17.399999999999999">
      <c r="B1316" s="82" t="s">
        <v>1101</v>
      </c>
    </row>
    <row r="1317" spans="2:2" ht="15">
      <c r="B1317" s="39" t="s">
        <v>1102</v>
      </c>
    </row>
    <row r="1318" spans="2:2" ht="15">
      <c r="B1318" s="40" t="s">
        <v>1103</v>
      </c>
    </row>
    <row r="1319" spans="2:2" ht="15">
      <c r="B1319" s="40" t="s">
        <v>1104</v>
      </c>
    </row>
    <row r="1320" spans="2:2" ht="15">
      <c r="B1320" s="40" t="s">
        <v>1105</v>
      </c>
    </row>
    <row r="1321" spans="2:2" ht="15">
      <c r="B1321" s="40" t="s">
        <v>1106</v>
      </c>
    </row>
    <row r="1322" spans="2:2" ht="15">
      <c r="B1322" s="40" t="s">
        <v>1107</v>
      </c>
    </row>
    <row r="1323" spans="2:2" ht="15">
      <c r="B1323" s="40" t="s">
        <v>1108</v>
      </c>
    </row>
    <row r="1324" spans="2:2" ht="15">
      <c r="B1324" s="40" t="s">
        <v>1109</v>
      </c>
    </row>
    <row r="1325" spans="2:2" ht="15">
      <c r="B1325" s="39" t="s">
        <v>1110</v>
      </c>
    </row>
    <row r="1326" spans="2:2" ht="15">
      <c r="B1326" s="62" t="s">
        <v>1111</v>
      </c>
    </row>
    <row r="1327" spans="2:2" ht="15">
      <c r="B1327" s="40" t="s">
        <v>1112</v>
      </c>
    </row>
    <row r="1328" spans="2:2" ht="15">
      <c r="B1328" s="62" t="s">
        <v>1113</v>
      </c>
    </row>
    <row r="1329" spans="2:2" ht="15">
      <c r="B1329" s="40" t="s">
        <v>1114</v>
      </c>
    </row>
    <row r="1330" spans="2:2" ht="15">
      <c r="B1330" s="62" t="s">
        <v>1115</v>
      </c>
    </row>
    <row r="1331" spans="2:2" ht="15">
      <c r="B1331" s="40" t="s">
        <v>1116</v>
      </c>
    </row>
    <row r="1332" spans="2:2" ht="15">
      <c r="B1332" s="39" t="s">
        <v>1117</v>
      </c>
    </row>
    <row r="1333" spans="2:2" ht="15">
      <c r="B1333" s="62" t="s">
        <v>1118</v>
      </c>
    </row>
    <row r="1334" spans="2:2" ht="15">
      <c r="B1334" s="39" t="s">
        <v>1119</v>
      </c>
    </row>
    <row r="1335" spans="2:2" ht="15">
      <c r="B1335" s="40" t="s">
        <v>1114</v>
      </c>
    </row>
    <row r="1336" spans="2:2" ht="15">
      <c r="B1336" s="62" t="s">
        <v>1120</v>
      </c>
    </row>
    <row r="1337" spans="2:2" ht="15">
      <c r="B1337" s="39" t="s">
        <v>1121</v>
      </c>
    </row>
    <row r="1338" spans="2:2" ht="15">
      <c r="B1338" s="39" t="s">
        <v>1122</v>
      </c>
    </row>
    <row r="1339" spans="2:2" ht="15">
      <c r="B1339" s="62" t="s">
        <v>1123</v>
      </c>
    </row>
    <row r="1340" spans="2:2" ht="15">
      <c r="B1340" s="39" t="s">
        <v>1124</v>
      </c>
    </row>
    <row r="1341" spans="2:2" ht="15">
      <c r="B1341" s="62" t="s">
        <v>1125</v>
      </c>
    </row>
    <row r="1342" spans="2:2" ht="15">
      <c r="B1342" s="40" t="s">
        <v>1126</v>
      </c>
    </row>
    <row r="1343" spans="2:2" ht="15">
      <c r="B1343" s="62" t="s">
        <v>1127</v>
      </c>
    </row>
    <row r="1344" spans="2:2" ht="15">
      <c r="B1344" s="62" t="s">
        <v>1128</v>
      </c>
    </row>
    <row r="1345" spans="2:2" ht="15">
      <c r="B1345" s="39" t="s">
        <v>1129</v>
      </c>
    </row>
    <row r="1346" spans="2:2" ht="15">
      <c r="B1346" s="39" t="s">
        <v>1130</v>
      </c>
    </row>
    <row r="1347" spans="2:2" ht="15">
      <c r="B1347" s="62" t="s">
        <v>1131</v>
      </c>
    </row>
    <row r="1348" spans="2:2" ht="15">
      <c r="B1348" s="39" t="s">
        <v>1132</v>
      </c>
    </row>
    <row r="1349" spans="2:2" ht="15">
      <c r="B1349" s="62" t="s">
        <v>1133</v>
      </c>
    </row>
    <row r="1350" spans="2:2" ht="15">
      <c r="B1350" s="62" t="s">
        <v>1134</v>
      </c>
    </row>
    <row r="1351" spans="2:2" ht="15">
      <c r="B1351" s="40" t="s">
        <v>1135</v>
      </c>
    </row>
    <row r="1352" spans="2:2" ht="15">
      <c r="B1352" s="62" t="s">
        <v>1136</v>
      </c>
    </row>
    <row r="1353" spans="2:2" ht="15">
      <c r="B1353" s="39" t="s">
        <v>1137</v>
      </c>
    </row>
    <row r="1354" spans="2:2" ht="15">
      <c r="B1354" s="40" t="s">
        <v>1138</v>
      </c>
    </row>
    <row r="1355" spans="2:2" ht="15">
      <c r="B1355" s="62" t="s">
        <v>1139</v>
      </c>
    </row>
    <row r="1356" spans="2:2" ht="15.6" thickBot="1">
      <c r="B1356" s="46" t="s">
        <v>1140</v>
      </c>
    </row>
    <row r="1357" spans="2:2" ht="15">
      <c r="B1357" s="47"/>
    </row>
    <row r="1358" spans="2:2" ht="46.95" customHeight="1" thickBot="1">
      <c r="B1358" s="47"/>
    </row>
    <row r="1359" spans="2:2" ht="15">
      <c r="B1359" s="44" t="s">
        <v>1141</v>
      </c>
    </row>
    <row r="1360" spans="2:2" ht="15">
      <c r="B1360" s="62" t="s">
        <v>1142</v>
      </c>
    </row>
    <row r="1361" spans="2:2" ht="15">
      <c r="B1361" s="39" t="s">
        <v>1143</v>
      </c>
    </row>
    <row r="1362" spans="2:2" ht="15">
      <c r="B1362" s="40" t="s">
        <v>1144</v>
      </c>
    </row>
    <row r="1363" spans="2:2" ht="15">
      <c r="B1363" s="62" t="s">
        <v>1145</v>
      </c>
    </row>
    <row r="1364" spans="2:2" ht="15">
      <c r="B1364" s="39" t="s">
        <v>1146</v>
      </c>
    </row>
    <row r="1365" spans="2:2" ht="15">
      <c r="B1365" s="62" t="s">
        <v>1147</v>
      </c>
    </row>
    <row r="1366" spans="2:2" ht="15">
      <c r="B1366" s="39" t="s">
        <v>1148</v>
      </c>
    </row>
    <row r="1367" spans="2:2" ht="15">
      <c r="B1367" s="39" t="s">
        <v>1149</v>
      </c>
    </row>
    <row r="1368" spans="2:2" ht="15">
      <c r="B1368" s="62" t="s">
        <v>1150</v>
      </c>
    </row>
    <row r="1369" spans="2:2" ht="15">
      <c r="B1369" s="39" t="s">
        <v>1151</v>
      </c>
    </row>
    <row r="1370" spans="2:2" ht="15">
      <c r="B1370" s="40" t="s">
        <v>1152</v>
      </c>
    </row>
    <row r="1371" spans="2:2" ht="15">
      <c r="B1371" s="39" t="s">
        <v>1153</v>
      </c>
    </row>
    <row r="1372" spans="2:2" ht="15">
      <c r="B1372" s="62" t="s">
        <v>1154</v>
      </c>
    </row>
    <row r="1373" spans="2:2" ht="15">
      <c r="B1373" s="39" t="s">
        <v>1155</v>
      </c>
    </row>
    <row r="1374" spans="2:2" ht="15">
      <c r="B1374" s="39" t="s">
        <v>1156</v>
      </c>
    </row>
    <row r="1375" spans="2:2" ht="15">
      <c r="B1375" s="40" t="s">
        <v>1157</v>
      </c>
    </row>
    <row r="1376" spans="2:2" ht="15">
      <c r="B1376" s="40" t="s">
        <v>1158</v>
      </c>
    </row>
    <row r="1377" spans="2:2" ht="15">
      <c r="B1377" s="37" t="s">
        <v>1159</v>
      </c>
    </row>
    <row r="1378" spans="2:2" ht="15">
      <c r="B1378" s="37" t="s">
        <v>1160</v>
      </c>
    </row>
    <row r="1379" spans="2:2" ht="15">
      <c r="B1379" s="104" t="s">
        <v>1161</v>
      </c>
    </row>
    <row r="1380" spans="2:2" ht="15">
      <c r="B1380" s="39" t="s">
        <v>1162</v>
      </c>
    </row>
    <row r="1381" spans="2:2" ht="15">
      <c r="B1381" s="39" t="s">
        <v>1163</v>
      </c>
    </row>
    <row r="1382" spans="2:2" ht="15">
      <c r="B1382" s="40" t="s">
        <v>552</v>
      </c>
    </row>
    <row r="1383" spans="2:2" ht="15">
      <c r="B1383" s="62" t="s">
        <v>1164</v>
      </c>
    </row>
    <row r="1384" spans="2:2" ht="15">
      <c r="B1384" s="39" t="s">
        <v>1165</v>
      </c>
    </row>
    <row r="1385" spans="2:2" ht="15">
      <c r="B1385" s="40" t="s">
        <v>1166</v>
      </c>
    </row>
    <row r="1386" spans="2:2" ht="15">
      <c r="B1386" s="40" t="s">
        <v>1167</v>
      </c>
    </row>
    <row r="1387" spans="2:2" ht="15">
      <c r="B1387" s="62" t="s">
        <v>1168</v>
      </c>
    </row>
    <row r="1388" spans="2:2" ht="15">
      <c r="B1388" s="39" t="s">
        <v>1169</v>
      </c>
    </row>
    <row r="1389" spans="2:2" ht="15">
      <c r="B1389" s="62" t="s">
        <v>1170</v>
      </c>
    </row>
    <row r="1390" spans="2:2" ht="15">
      <c r="B1390" s="39" t="s">
        <v>1171</v>
      </c>
    </row>
    <row r="1391" spans="2:2" ht="15">
      <c r="B1391" s="62" t="s">
        <v>1172</v>
      </c>
    </row>
    <row r="1392" spans="2:2" ht="15">
      <c r="B1392" s="39" t="s">
        <v>1173</v>
      </c>
    </row>
    <row r="1393" spans="2:3" ht="15">
      <c r="B1393" s="37" t="s">
        <v>1174</v>
      </c>
    </row>
    <row r="1394" spans="2:3" ht="15">
      <c r="B1394" s="37" t="s">
        <v>1175</v>
      </c>
    </row>
    <row r="1395" spans="2:3" ht="15">
      <c r="B1395" s="40" t="s">
        <v>1176</v>
      </c>
    </row>
    <row r="1396" spans="2:3" ht="15">
      <c r="B1396" s="40" t="s">
        <v>1177</v>
      </c>
      <c r="C1396" s="105"/>
    </row>
    <row r="1397" spans="2:3" ht="15">
      <c r="B1397" s="40" t="s">
        <v>1178</v>
      </c>
    </row>
    <row r="1398" spans="2:3" ht="15">
      <c r="B1398" s="40" t="s">
        <v>1179</v>
      </c>
    </row>
    <row r="1399" spans="2:3" ht="15">
      <c r="B1399" s="39" t="s">
        <v>1180</v>
      </c>
    </row>
    <row r="1400" spans="2:3" ht="15">
      <c r="B1400" s="39" t="s">
        <v>1181</v>
      </c>
    </row>
    <row r="1401" spans="2:3" ht="16.2">
      <c r="B1401" s="68" t="s">
        <v>1182</v>
      </c>
    </row>
    <row r="1402" spans="2:3" ht="15">
      <c r="B1402" s="39" t="s">
        <v>1183</v>
      </c>
    </row>
    <row r="1403" spans="2:3" ht="16.2">
      <c r="B1403" s="68" t="s">
        <v>1184</v>
      </c>
    </row>
    <row r="1404" spans="2:3" ht="16.2">
      <c r="B1404" s="68" t="s">
        <v>1185</v>
      </c>
    </row>
    <row r="1405" spans="2:3" ht="16.2">
      <c r="B1405" s="68" t="s">
        <v>1186</v>
      </c>
    </row>
    <row r="1406" spans="2:3" ht="16.8" thickBot="1">
      <c r="B1406" s="106" t="s">
        <v>1187</v>
      </c>
    </row>
    <row r="1407" spans="2:3" ht="47.4" customHeight="1" thickBot="1">
      <c r="B1407" s="107"/>
    </row>
    <row r="1408" spans="2:3" ht="15">
      <c r="B1408" s="49" t="s">
        <v>1188</v>
      </c>
    </row>
    <row r="1409" spans="2:2" ht="15">
      <c r="B1409" s="40" t="s">
        <v>1189</v>
      </c>
    </row>
    <row r="1410" spans="2:2" ht="16.2">
      <c r="B1410" s="75" t="s">
        <v>1190</v>
      </c>
    </row>
    <row r="1411" spans="2:2" ht="15">
      <c r="B1411" s="40" t="s">
        <v>1191</v>
      </c>
    </row>
    <row r="1412" spans="2:2" ht="15">
      <c r="B1412" s="40" t="s">
        <v>1192</v>
      </c>
    </row>
    <row r="1413" spans="2:2" ht="16.2">
      <c r="B1413" s="68" t="s">
        <v>1193</v>
      </c>
    </row>
    <row r="1414" spans="2:2" ht="15">
      <c r="B1414" s="39" t="s">
        <v>1194</v>
      </c>
    </row>
    <row r="1415" spans="2:2" ht="16.2">
      <c r="B1415" s="68" t="s">
        <v>1195</v>
      </c>
    </row>
    <row r="1416" spans="2:2" ht="15">
      <c r="B1416" s="39" t="s">
        <v>1196</v>
      </c>
    </row>
    <row r="1417" spans="2:2" ht="15">
      <c r="B1417" s="37" t="s">
        <v>1197</v>
      </c>
    </row>
    <row r="1418" spans="2:2" ht="15">
      <c r="B1418" s="37" t="s">
        <v>1198</v>
      </c>
    </row>
    <row r="1419" spans="2:2" ht="15">
      <c r="B1419" s="39" t="s">
        <v>1199</v>
      </c>
    </row>
    <row r="1420" spans="2:2" ht="16.2">
      <c r="B1420" s="68" t="s">
        <v>1200</v>
      </c>
    </row>
    <row r="1421" spans="2:2" ht="16.2">
      <c r="B1421" s="68" t="s">
        <v>1201</v>
      </c>
    </row>
    <row r="1422" spans="2:2" ht="15">
      <c r="B1422" s="39" t="s">
        <v>1202</v>
      </c>
    </row>
    <row r="1423" spans="2:2" ht="16.2">
      <c r="B1423" s="68" t="s">
        <v>1203</v>
      </c>
    </row>
    <row r="1424" spans="2:2" ht="16.2">
      <c r="B1424" s="68" t="s">
        <v>1204</v>
      </c>
    </row>
    <row r="1425" spans="2:2" ht="16.2">
      <c r="B1425" s="68" t="s">
        <v>1205</v>
      </c>
    </row>
    <row r="1426" spans="2:2" ht="16.2">
      <c r="B1426" s="68" t="s">
        <v>1206</v>
      </c>
    </row>
    <row r="1427" spans="2:2" ht="16.2">
      <c r="B1427" s="68" t="s">
        <v>1207</v>
      </c>
    </row>
    <row r="1428" spans="2:2" ht="16.2">
      <c r="B1428" s="68" t="s">
        <v>1208</v>
      </c>
    </row>
    <row r="1429" spans="2:2" ht="16.2">
      <c r="B1429" s="68" t="s">
        <v>1209</v>
      </c>
    </row>
    <row r="1430" spans="2:2" ht="15">
      <c r="B1430" s="40" t="s">
        <v>1210</v>
      </c>
    </row>
    <row r="1431" spans="2:2" ht="15">
      <c r="B1431" s="40" t="s">
        <v>1211</v>
      </c>
    </row>
    <row r="1432" spans="2:2" ht="15">
      <c r="B1432" s="39" t="s">
        <v>1212</v>
      </c>
    </row>
    <row r="1433" spans="2:2" ht="15">
      <c r="B1433" s="40" t="s">
        <v>1213</v>
      </c>
    </row>
    <row r="1434" spans="2:2" ht="15">
      <c r="B1434" s="39" t="s">
        <v>1214</v>
      </c>
    </row>
    <row r="1435" spans="2:2" ht="15">
      <c r="B1435" s="39" t="s">
        <v>1215</v>
      </c>
    </row>
    <row r="1436" spans="2:2" ht="15">
      <c r="B1436" s="39" t="s">
        <v>1216</v>
      </c>
    </row>
    <row r="1437" spans="2:2" ht="15">
      <c r="B1437" s="39" t="s">
        <v>1217</v>
      </c>
    </row>
    <row r="1438" spans="2:2" ht="15">
      <c r="B1438" s="37" t="s">
        <v>1218</v>
      </c>
    </row>
    <row r="1439" spans="2:2" ht="15">
      <c r="B1439" s="37" t="s">
        <v>1219</v>
      </c>
    </row>
    <row r="1440" spans="2:2" ht="16.2">
      <c r="B1440" s="68" t="s">
        <v>1220</v>
      </c>
    </row>
    <row r="1441" spans="2:2" ht="15">
      <c r="B1441" s="39" t="s">
        <v>1221</v>
      </c>
    </row>
    <row r="1442" spans="2:2" ht="16.2">
      <c r="B1442" s="68" t="s">
        <v>1222</v>
      </c>
    </row>
    <row r="1443" spans="2:2" ht="15">
      <c r="B1443" s="39" t="s">
        <v>1223</v>
      </c>
    </row>
    <row r="1444" spans="2:2" ht="15">
      <c r="B1444" s="40" t="s">
        <v>1224</v>
      </c>
    </row>
    <row r="1445" spans="2:2" ht="16.2">
      <c r="B1445" s="68" t="s">
        <v>1225</v>
      </c>
    </row>
    <row r="1446" spans="2:2" ht="16.2">
      <c r="B1446" s="68" t="s">
        <v>1226</v>
      </c>
    </row>
    <row r="1447" spans="2:2" ht="15">
      <c r="B1447" s="40" t="s">
        <v>1227</v>
      </c>
    </row>
    <row r="1448" spans="2:2" ht="16.2">
      <c r="B1448" s="68" t="s">
        <v>1228</v>
      </c>
    </row>
    <row r="1449" spans="2:2" ht="16.2">
      <c r="B1449" s="68" t="s">
        <v>1229</v>
      </c>
    </row>
    <row r="1450" spans="2:2" ht="16.2">
      <c r="B1450" s="68" t="s">
        <v>1230</v>
      </c>
    </row>
    <row r="1451" spans="2:2" ht="16.2">
      <c r="B1451" s="68" t="s">
        <v>1231</v>
      </c>
    </row>
    <row r="1452" spans="2:2" ht="16.2">
      <c r="B1452" s="68" t="s">
        <v>1232</v>
      </c>
    </row>
    <row r="1453" spans="2:2" ht="15.6" thickBot="1">
      <c r="B1453" s="66" t="s">
        <v>1233</v>
      </c>
    </row>
    <row r="1454" spans="2:2" ht="15">
      <c r="B1454" s="67"/>
    </row>
    <row r="1455" spans="2:2" ht="45.6" customHeight="1" thickBot="1">
      <c r="B1455" s="67"/>
    </row>
    <row r="1456" spans="2:2" ht="15">
      <c r="B1456" s="69" t="s">
        <v>1234</v>
      </c>
    </row>
    <row r="1457" spans="2:2" ht="15">
      <c r="B1457" s="37" t="s">
        <v>1235</v>
      </c>
    </row>
    <row r="1458" spans="2:2" ht="15">
      <c r="B1458" s="39" t="s">
        <v>1236</v>
      </c>
    </row>
    <row r="1459" spans="2:2" ht="15">
      <c r="B1459" s="39" t="s">
        <v>1237</v>
      </c>
    </row>
    <row r="1460" spans="2:2" ht="15">
      <c r="B1460" s="39" t="s">
        <v>1238</v>
      </c>
    </row>
    <row r="1461" spans="2:2" ht="15">
      <c r="B1461" s="39" t="s">
        <v>1239</v>
      </c>
    </row>
    <row r="1462" spans="2:2" ht="15">
      <c r="B1462" s="39" t="s">
        <v>1240</v>
      </c>
    </row>
    <row r="1463" spans="2:2" ht="15">
      <c r="B1463" s="39" t="s">
        <v>1241</v>
      </c>
    </row>
    <row r="1464" spans="2:2" ht="15">
      <c r="B1464" s="39" t="s">
        <v>1242</v>
      </c>
    </row>
    <row r="1465" spans="2:2" ht="15">
      <c r="B1465" s="39" t="s">
        <v>1243</v>
      </c>
    </row>
    <row r="1466" spans="2:2" ht="15">
      <c r="B1466" s="39" t="s">
        <v>1244</v>
      </c>
    </row>
    <row r="1467" spans="2:2" ht="15">
      <c r="B1467" s="37" t="s">
        <v>1245</v>
      </c>
    </row>
    <row r="1468" spans="2:2" ht="15">
      <c r="B1468" s="61" t="s">
        <v>1246</v>
      </c>
    </row>
    <row r="1469" spans="2:2" ht="15">
      <c r="B1469" s="37" t="s">
        <v>1247</v>
      </c>
    </row>
    <row r="1470" spans="2:2" ht="15">
      <c r="B1470" s="37" t="s">
        <v>1248</v>
      </c>
    </row>
    <row r="1471" spans="2:2" ht="15">
      <c r="B1471" s="37" t="s">
        <v>1249</v>
      </c>
    </row>
    <row r="1472" spans="2:2" ht="15">
      <c r="B1472" s="39" t="s">
        <v>1250</v>
      </c>
    </row>
    <row r="1473" spans="2:2" ht="15">
      <c r="B1473" s="39" t="s">
        <v>1251</v>
      </c>
    </row>
    <row r="1474" spans="2:2" ht="15">
      <c r="B1474" s="39" t="s">
        <v>1252</v>
      </c>
    </row>
    <row r="1475" spans="2:2" ht="15">
      <c r="B1475" s="39" t="s">
        <v>1253</v>
      </c>
    </row>
    <row r="1476" spans="2:2" ht="15">
      <c r="B1476" s="37" t="s">
        <v>1254</v>
      </c>
    </row>
    <row r="1477" spans="2:2" ht="30">
      <c r="B1477" s="70" t="str">
        <f>CONCATENATE(B2," ","nde meydana gelebilecek acil durumlar aşağıdaki hususlar dikkate alınarak belirlenir:")</f>
        <v>Evliya Çelebi Mesleki ve Teknik Anadolu Lisesi Müdürlüğü nde meydana gelebilecek acil durumlar aşağıdaki hususlar dikkate alınarak belirlenir:</v>
      </c>
    </row>
    <row r="1478" spans="2:2" ht="15">
      <c r="B1478" s="39" t="s">
        <v>1255</v>
      </c>
    </row>
    <row r="1479" spans="2:2" ht="15">
      <c r="B1479" s="39" t="s">
        <v>1256</v>
      </c>
    </row>
    <row r="1480" spans="2:2" ht="15">
      <c r="B1480" s="39" t="s">
        <v>1257</v>
      </c>
    </row>
    <row r="1481" spans="2:2" ht="15">
      <c r="B1481" s="39" t="s">
        <v>1258</v>
      </c>
    </row>
    <row r="1482" spans="2:2" ht="15">
      <c r="B1482" s="39" t="s">
        <v>1259</v>
      </c>
    </row>
    <row r="1483" spans="2:2" ht="15">
      <c r="B1483" s="37" t="s">
        <v>1260</v>
      </c>
    </row>
    <row r="1484" spans="2:2" ht="15">
      <c r="B1484" s="104" t="s">
        <v>1261</v>
      </c>
    </row>
    <row r="1485" spans="2:2" ht="15">
      <c r="B1485" s="39" t="s">
        <v>1262</v>
      </c>
    </row>
    <row r="1486" spans="2:2" ht="15">
      <c r="B1486" s="62" t="s">
        <v>1263</v>
      </c>
    </row>
    <row r="1487" spans="2:2" ht="15">
      <c r="B1487" s="40" t="s">
        <v>1264</v>
      </c>
    </row>
    <row r="1488" spans="2:2" ht="15">
      <c r="B1488" s="62" t="s">
        <v>1265</v>
      </c>
    </row>
    <row r="1489" spans="2:2" ht="15">
      <c r="B1489" s="37" t="s">
        <v>1266</v>
      </c>
    </row>
    <row r="1490" spans="2:2" ht="30.75" customHeight="1">
      <c r="B1490" s="108" t="str">
        <f>CONCATENATE(B2," ","Okul müdürünce acil durumların meydana gelmesi halinde uyarı verme, arama, kurtarma,")</f>
        <v>Evliya Çelebi Mesleki ve Teknik Anadolu Lisesi Müdürlüğü Okul müdürünce acil durumların meydana gelmesi halinde uyarı verme, arama, kurtarma,</v>
      </c>
    </row>
    <row r="1491" spans="2:2" ht="15">
      <c r="B1491" s="39" t="s">
        <v>1267</v>
      </c>
    </row>
    <row r="1492" spans="2:2" ht="15">
      <c r="B1492" s="39" t="s">
        <v>1268</v>
      </c>
    </row>
    <row r="1493" spans="2:2" ht="31.5" customHeight="1">
      <c r="B1493" s="108" t="str">
        <f>CONCATENATE("Tahliye sonrası,"," ",B2," ","dâhilinde kalmış olabilecek çalışanların ve öğrencilerin belirlenmesi")</f>
        <v>Tahliye sonrası, Evliya Çelebi Mesleki ve Teknik Anadolu Lisesi Müdürlüğü dâhilinde kalmış olabilecek çalışanların ve öğrencilerin belirlenmesi</v>
      </c>
    </row>
    <row r="1494" spans="2:2" ht="15">
      <c r="B1494" s="39" t="s">
        <v>1269</v>
      </c>
    </row>
    <row r="1495" spans="2:2" ht="30" customHeight="1">
      <c r="B1495" s="108" t="str">
        <f>CONCATENATE(B2," ","Okul müdürlerince, işyerinde acil durumların meydana gelmesi halinde çalışanların,")</f>
        <v>Evliya Çelebi Mesleki ve Teknik Anadolu Lisesi Müdürlüğü Okul müdürlerince, işyerinde acil durumların meydana gelmesi halinde çalışanların,</v>
      </c>
    </row>
    <row r="1496" spans="2:2" ht="15">
      <c r="B1496" s="39" t="s">
        <v>1270</v>
      </c>
    </row>
    <row r="1497" spans="2:2" ht="15">
      <c r="B1497" s="39" t="s">
        <v>1271</v>
      </c>
    </row>
    <row r="1498" spans="2:2" ht="15">
      <c r="B1498" s="39" t="s">
        <v>1272</v>
      </c>
    </row>
    <row r="1499" spans="2:2" ht="30" customHeight="1" thickBot="1">
      <c r="B1499" s="109" t="str">
        <f>CONCATENATE(""," ",B2," nde"," ","yaşlı, engelli, gebe veya kreş var ise çocuklara tahliye esnasında refakat edilmesi için tedbirler alınır.")</f>
        <v xml:space="preserve"> Evliya Çelebi Mesleki ve Teknik Anadolu Lisesi Müdürlüğü nde yaşlı, engelli, gebe veya kreş var ise çocuklara tahliye esnasında refakat edilmesi için tedbirler alınır.</v>
      </c>
    </row>
    <row r="1500" spans="2:2" ht="36.6" customHeight="1" thickBot="1">
      <c r="B1500" s="67"/>
    </row>
    <row r="1501" spans="2:2" ht="18.75" customHeight="1">
      <c r="B1501" s="110" t="s">
        <v>1273</v>
      </c>
    </row>
    <row r="1502" spans="2:2" ht="18.75" customHeight="1">
      <c r="B1502" s="39" t="s">
        <v>1274</v>
      </c>
    </row>
    <row r="1503" spans="2:2" ht="18.75" customHeight="1">
      <c r="B1503" s="39" t="s">
        <v>1275</v>
      </c>
    </row>
    <row r="1504" spans="2:2" ht="18.75" customHeight="1">
      <c r="B1504" s="62" t="s">
        <v>1276</v>
      </c>
    </row>
    <row r="1505" spans="2:2" ht="18.75" customHeight="1">
      <c r="B1505" s="39" t="s">
        <v>1277</v>
      </c>
    </row>
    <row r="1506" spans="2:2" ht="18.75" customHeight="1">
      <c r="B1506" s="62" t="s">
        <v>1278</v>
      </c>
    </row>
    <row r="1507" spans="2:2" ht="18.75" customHeight="1">
      <c r="B1507" s="39" t="s">
        <v>1279</v>
      </c>
    </row>
    <row r="1508" spans="2:2" ht="18.75" customHeight="1">
      <c r="B1508" s="39" t="s">
        <v>1280</v>
      </c>
    </row>
    <row r="1509" spans="2:2" ht="18.75" customHeight="1">
      <c r="B1509" s="37" t="s">
        <v>1281</v>
      </c>
    </row>
    <row r="1510" spans="2:2" ht="18.75" customHeight="1">
      <c r="B1510" s="39" t="s">
        <v>1282</v>
      </c>
    </row>
    <row r="1511" spans="2:2" ht="18.75" customHeight="1">
      <c r="B1511" s="39" t="s">
        <v>1283</v>
      </c>
    </row>
    <row r="1512" spans="2:2" ht="18.75" customHeight="1">
      <c r="B1512" s="39" t="s">
        <v>1284</v>
      </c>
    </row>
    <row r="1513" spans="2:2" ht="18.75" customHeight="1">
      <c r="B1513" s="62" t="s">
        <v>1285</v>
      </c>
    </row>
    <row r="1514" spans="2:2" ht="18.75" customHeight="1">
      <c r="B1514" s="62" t="s">
        <v>1286</v>
      </c>
    </row>
    <row r="1515" spans="2:2" ht="18.75" customHeight="1">
      <c r="B1515" s="39" t="s">
        <v>1287</v>
      </c>
    </row>
    <row r="1516" spans="2:2" ht="18.75" customHeight="1">
      <c r="B1516" s="39" t="s">
        <v>1288</v>
      </c>
    </row>
    <row r="1517" spans="2:2" ht="18.75" customHeight="1">
      <c r="B1517" s="39" t="s">
        <v>1289</v>
      </c>
    </row>
    <row r="1518" spans="2:2" ht="18.75" customHeight="1">
      <c r="B1518" s="39" t="s">
        <v>1290</v>
      </c>
    </row>
    <row r="1519" spans="2:2" ht="18.75" customHeight="1">
      <c r="B1519" s="39" t="s">
        <v>1291</v>
      </c>
    </row>
    <row r="1520" spans="2:2" ht="18.75" customHeight="1">
      <c r="B1520" s="39" t="s">
        <v>1292</v>
      </c>
    </row>
    <row r="1521" spans="2:2" ht="18.75" customHeight="1">
      <c r="B1521" s="39" t="s">
        <v>1293</v>
      </c>
    </row>
    <row r="1522" spans="2:2" ht="18.75" customHeight="1">
      <c r="B1522" s="39" t="s">
        <v>1294</v>
      </c>
    </row>
    <row r="1523" spans="2:2" ht="18.75" customHeight="1">
      <c r="B1523" s="39" t="s">
        <v>1295</v>
      </c>
    </row>
    <row r="1524" spans="2:2" ht="18.75" customHeight="1">
      <c r="B1524" s="39" t="s">
        <v>1296</v>
      </c>
    </row>
    <row r="1525" spans="2:2" ht="18.75" customHeight="1">
      <c r="B1525" s="39" t="s">
        <v>1297</v>
      </c>
    </row>
    <row r="1526" spans="2:2" ht="18.75" customHeight="1">
      <c r="B1526" s="39" t="s">
        <v>1298</v>
      </c>
    </row>
    <row r="1527" spans="2:2" ht="18.75" customHeight="1">
      <c r="B1527" s="39" t="s">
        <v>1299</v>
      </c>
    </row>
    <row r="1528" spans="2:2" ht="18.75" customHeight="1">
      <c r="B1528" s="39" t="s">
        <v>1300</v>
      </c>
    </row>
    <row r="1529" spans="2:2" ht="18.75" customHeight="1">
      <c r="B1529" s="40" t="s">
        <v>1301</v>
      </c>
    </row>
    <row r="1530" spans="2:2" ht="18.75" customHeight="1">
      <c r="B1530" s="39" t="s">
        <v>1302</v>
      </c>
    </row>
    <row r="1531" spans="2:2" ht="18.75" customHeight="1">
      <c r="B1531" s="39" t="s">
        <v>1303</v>
      </c>
    </row>
    <row r="1532" spans="2:2" ht="18.75" customHeight="1">
      <c r="B1532" s="39" t="s">
        <v>1304</v>
      </c>
    </row>
    <row r="1533" spans="2:2" ht="18.75" customHeight="1">
      <c r="B1533" s="40" t="s">
        <v>1305</v>
      </c>
    </row>
    <row r="1534" spans="2:2" ht="18.75" customHeight="1">
      <c r="B1534" s="39" t="s">
        <v>1306</v>
      </c>
    </row>
    <row r="1535" spans="2:2" ht="18.75" customHeight="1">
      <c r="B1535" s="39" t="s">
        <v>1307</v>
      </c>
    </row>
    <row r="1536" spans="2:2" ht="18.75" customHeight="1">
      <c r="B1536" s="39" t="s">
        <v>1308</v>
      </c>
    </row>
    <row r="1537" spans="2:2" ht="18.75" customHeight="1">
      <c r="B1537" s="39" t="s">
        <v>1309</v>
      </c>
    </row>
    <row r="1538" spans="2:2" ht="18.75" customHeight="1">
      <c r="B1538" s="39" t="s">
        <v>1310</v>
      </c>
    </row>
    <row r="1539" spans="2:2" ht="18.75" customHeight="1" thickBot="1">
      <c r="B1539" s="111" t="s">
        <v>1311</v>
      </c>
    </row>
    <row r="1540" spans="2:2" ht="48.6" customHeight="1" thickBot="1">
      <c r="B1540" s="112"/>
    </row>
    <row r="1541" spans="2:2" ht="15">
      <c r="B1541" s="34" t="s">
        <v>1312</v>
      </c>
    </row>
    <row r="1542" spans="2:2" ht="15">
      <c r="B1542" s="35" t="s">
        <v>1313</v>
      </c>
    </row>
    <row r="1543" spans="2:2" ht="15">
      <c r="B1543" s="35" t="s">
        <v>1314</v>
      </c>
    </row>
    <row r="1544" spans="2:2" ht="15">
      <c r="B1544" s="36" t="s">
        <v>1315</v>
      </c>
    </row>
    <row r="1545" spans="2:2" ht="15">
      <c r="B1545" s="35" t="s">
        <v>1313</v>
      </c>
    </row>
    <row r="1546" spans="2:2" ht="15">
      <c r="B1546" s="35" t="s">
        <v>1316</v>
      </c>
    </row>
    <row r="1547" spans="2:2" ht="15">
      <c r="B1547" s="35" t="s">
        <v>1317</v>
      </c>
    </row>
    <row r="1548" spans="2:2" ht="15.6">
      <c r="B1548" s="113" t="s">
        <v>1318</v>
      </c>
    </row>
    <row r="1549" spans="2:2" ht="15.6">
      <c r="B1549" s="36" t="s">
        <v>1319</v>
      </c>
    </row>
    <row r="1550" spans="2:2" ht="15">
      <c r="B1550" s="36" t="s">
        <v>1320</v>
      </c>
    </row>
    <row r="1551" spans="2:2" ht="12.75" customHeight="1">
      <c r="B1551" s="37"/>
    </row>
    <row r="1552" spans="2:2" ht="15">
      <c r="B1552" s="36" t="s">
        <v>1321</v>
      </c>
    </row>
    <row r="1553" spans="2:2" ht="15">
      <c r="B1553" s="40" t="s">
        <v>1322</v>
      </c>
    </row>
    <row r="1554" spans="2:2" ht="15">
      <c r="B1554" s="40" t="s">
        <v>1323</v>
      </c>
    </row>
    <row r="1555" spans="2:2" ht="15">
      <c r="B1555" s="40" t="s">
        <v>1324</v>
      </c>
    </row>
    <row r="1556" spans="2:2" ht="15.6">
      <c r="B1556" s="114" t="s">
        <v>1325</v>
      </c>
    </row>
    <row r="1557" spans="2:2" ht="15.6">
      <c r="B1557" s="36" t="s">
        <v>1326</v>
      </c>
    </row>
    <row r="1558" spans="2:2" ht="15">
      <c r="B1558" s="40" t="s">
        <v>1322</v>
      </c>
    </row>
    <row r="1559" spans="2:2" ht="15">
      <c r="B1559" s="40" t="s">
        <v>1323</v>
      </c>
    </row>
    <row r="1560" spans="2:2" ht="15">
      <c r="B1560" s="40" t="s">
        <v>1324</v>
      </c>
    </row>
    <row r="1561" spans="2:2" ht="15.6">
      <c r="B1561" s="114" t="s">
        <v>1327</v>
      </c>
    </row>
    <row r="1562" spans="2:2" ht="15.6">
      <c r="B1562" s="115" t="s">
        <v>1328</v>
      </c>
    </row>
    <row r="1563" spans="2:2" ht="15">
      <c r="B1563" s="40" t="s">
        <v>1322</v>
      </c>
    </row>
    <row r="1564" spans="2:2" ht="15">
      <c r="B1564" s="40" t="s">
        <v>1323</v>
      </c>
    </row>
    <row r="1565" spans="2:2" ht="15">
      <c r="B1565" s="40" t="s">
        <v>1324</v>
      </c>
    </row>
    <row r="1566" spans="2:2" ht="15.6">
      <c r="B1566" s="116" t="s">
        <v>1329</v>
      </c>
    </row>
    <row r="1567" spans="2:2" ht="14.25" customHeight="1">
      <c r="B1567" s="117" t="s">
        <v>1330</v>
      </c>
    </row>
    <row r="1568" spans="2:2" ht="14.25" customHeight="1">
      <c r="B1568" s="40" t="s">
        <v>1322</v>
      </c>
    </row>
    <row r="1569" spans="2:2" ht="14.25" customHeight="1">
      <c r="B1569" s="40" t="s">
        <v>1323</v>
      </c>
    </row>
    <row r="1570" spans="2:2" ht="14.25" customHeight="1">
      <c r="B1570" s="40" t="s">
        <v>1324</v>
      </c>
    </row>
    <row r="1571" spans="2:2" ht="14.25" customHeight="1">
      <c r="B1571" s="116" t="s">
        <v>1331</v>
      </c>
    </row>
    <row r="1572" spans="2:2" ht="6.75" customHeight="1">
      <c r="B1572" s="117"/>
    </row>
    <row r="1573" spans="2:2" ht="14.25" customHeight="1">
      <c r="B1573" s="37" t="s">
        <v>1332</v>
      </c>
    </row>
    <row r="1574" spans="2:2" ht="14.25" customHeight="1">
      <c r="B1574" s="39" t="s">
        <v>1333</v>
      </c>
    </row>
    <row r="1575" spans="2:2" ht="14.25" customHeight="1">
      <c r="B1575" s="118" t="s">
        <v>1334</v>
      </c>
    </row>
    <row r="1576" spans="2:2" ht="14.25" customHeight="1">
      <c r="B1576" s="37" t="s">
        <v>1335</v>
      </c>
    </row>
    <row r="1577" spans="2:2" ht="14.25" customHeight="1">
      <c r="B1577" s="39" t="s">
        <v>1336</v>
      </c>
    </row>
    <row r="1578" spans="2:2" ht="14.25" customHeight="1" thickBot="1">
      <c r="B1578" s="39" t="s">
        <v>1337</v>
      </c>
    </row>
    <row r="1579" spans="2:2" ht="14.25" customHeight="1">
      <c r="B1579" s="69" t="s">
        <v>1338</v>
      </c>
    </row>
    <row r="1580" spans="2:2" ht="14.25" customHeight="1">
      <c r="B1580" s="39" t="s">
        <v>1339</v>
      </c>
    </row>
    <row r="1581" spans="2:2" ht="14.25" customHeight="1">
      <c r="B1581" s="39" t="s">
        <v>1340</v>
      </c>
    </row>
    <row r="1582" spans="2:2" ht="14.25" customHeight="1">
      <c r="B1582" s="39" t="s">
        <v>1341</v>
      </c>
    </row>
    <row r="1583" spans="2:2" ht="14.25" customHeight="1">
      <c r="B1583" s="39" t="s">
        <v>1342</v>
      </c>
    </row>
    <row r="1584" spans="2:2" ht="14.25" customHeight="1">
      <c r="B1584" s="39" t="s">
        <v>1343</v>
      </c>
    </row>
    <row r="1585" spans="2:2" ht="14.25" customHeight="1">
      <c r="B1585" s="39" t="s">
        <v>1344</v>
      </c>
    </row>
    <row r="1586" spans="2:2" ht="14.25" customHeight="1">
      <c r="B1586" s="39" t="s">
        <v>1345</v>
      </c>
    </row>
    <row r="1587" spans="2:2" ht="14.25" customHeight="1">
      <c r="B1587" s="39" t="s">
        <v>1346</v>
      </c>
    </row>
    <row r="1588" spans="2:2" ht="14.25" customHeight="1">
      <c r="B1588" s="40" t="s">
        <v>1347</v>
      </c>
    </row>
    <row r="1589" spans="2:2" ht="14.25" customHeight="1">
      <c r="B1589" s="39" t="s">
        <v>1348</v>
      </c>
    </row>
    <row r="1590" spans="2:2" ht="14.25" customHeight="1">
      <c r="B1590" s="39" t="s">
        <v>1349</v>
      </c>
    </row>
    <row r="1591" spans="2:2" ht="15.6" thickBot="1">
      <c r="B1591" s="66"/>
    </row>
    <row r="1592" spans="2:2" ht="38.4" customHeight="1" thickBot="1">
      <c r="B1592" s="67"/>
    </row>
    <row r="1593" spans="2:2" ht="21" customHeight="1">
      <c r="B1593" s="69" t="s">
        <v>1350</v>
      </c>
    </row>
    <row r="1594" spans="2:2" ht="21" customHeight="1">
      <c r="B1594" s="37" t="s">
        <v>1351</v>
      </c>
    </row>
    <row r="1595" spans="2:2" ht="21" customHeight="1">
      <c r="B1595" s="37" t="s">
        <v>1352</v>
      </c>
    </row>
    <row r="1596" spans="2:2" ht="21" customHeight="1">
      <c r="B1596" s="39" t="s">
        <v>1353</v>
      </c>
    </row>
    <row r="1597" spans="2:2" ht="21" customHeight="1">
      <c r="B1597" s="39" t="s">
        <v>1354</v>
      </c>
    </row>
    <row r="1598" spans="2:2" ht="21" customHeight="1">
      <c r="B1598" s="39" t="s">
        <v>1355</v>
      </c>
    </row>
    <row r="1599" spans="2:2" ht="15" customHeight="1">
      <c r="B1599" s="40" t="s">
        <v>1356</v>
      </c>
    </row>
    <row r="1600" spans="2:2" ht="15" customHeight="1">
      <c r="B1600" s="40" t="s">
        <v>1357</v>
      </c>
    </row>
    <row r="1601" spans="2:2" ht="15" customHeight="1">
      <c r="B1601" s="40" t="s">
        <v>1358</v>
      </c>
    </row>
    <row r="1602" spans="2:2" ht="15" customHeight="1">
      <c r="B1602" s="40" t="s">
        <v>1359</v>
      </c>
    </row>
    <row r="1603" spans="2:2" ht="21" customHeight="1">
      <c r="B1603" s="119" t="s">
        <v>1360</v>
      </c>
    </row>
    <row r="1604" spans="2:2" ht="21" customHeight="1">
      <c r="B1604" s="39" t="s">
        <v>1361</v>
      </c>
    </row>
    <row r="1605" spans="2:2" ht="29.25" customHeight="1">
      <c r="B1605" s="120" t="s">
        <v>1362</v>
      </c>
    </row>
    <row r="1606" spans="2:2" ht="21" customHeight="1">
      <c r="B1606" s="40" t="s">
        <v>1363</v>
      </c>
    </row>
    <row r="1607" spans="2:2" ht="21" customHeight="1">
      <c r="B1607" s="40" t="s">
        <v>1364</v>
      </c>
    </row>
    <row r="1608" spans="2:2" ht="21" customHeight="1">
      <c r="B1608" s="119" t="s">
        <v>1365</v>
      </c>
    </row>
    <row r="1609" spans="2:2" ht="21" customHeight="1">
      <c r="B1609" s="40" t="s">
        <v>1366</v>
      </c>
    </row>
    <row r="1610" spans="2:2" ht="21" customHeight="1">
      <c r="B1610" s="121" t="s">
        <v>1367</v>
      </c>
    </row>
    <row r="1611" spans="2:2" ht="21" customHeight="1">
      <c r="B1611" s="39" t="s">
        <v>1368</v>
      </c>
    </row>
    <row r="1612" spans="2:2" ht="21" customHeight="1">
      <c r="B1612" s="37" t="s">
        <v>1369</v>
      </c>
    </row>
    <row r="1613" spans="2:2" ht="21" customHeight="1">
      <c r="B1613" s="68" t="s">
        <v>1370</v>
      </c>
    </row>
    <row r="1614" spans="2:2" ht="21" customHeight="1">
      <c r="B1614" s="40" t="s">
        <v>1371</v>
      </c>
    </row>
    <row r="1615" spans="2:2" ht="21" customHeight="1">
      <c r="B1615" s="68" t="s">
        <v>1372</v>
      </c>
    </row>
    <row r="1616" spans="2:2" ht="21" customHeight="1">
      <c r="B1616" s="68" t="s">
        <v>1373</v>
      </c>
    </row>
    <row r="1617" spans="2:2" ht="21" customHeight="1">
      <c r="B1617" s="39" t="s">
        <v>1374</v>
      </c>
    </row>
    <row r="1618" spans="2:2" ht="21" customHeight="1">
      <c r="B1618" s="68" t="s">
        <v>1375</v>
      </c>
    </row>
    <row r="1619" spans="2:2" ht="21" customHeight="1">
      <c r="B1619" s="37" t="s">
        <v>1376</v>
      </c>
    </row>
    <row r="1620" spans="2:2" ht="21" customHeight="1">
      <c r="B1620" s="75" t="s">
        <v>1377</v>
      </c>
    </row>
    <row r="1621" spans="2:2" ht="21" customHeight="1">
      <c r="B1621" s="39" t="s">
        <v>1378</v>
      </c>
    </row>
    <row r="1622" spans="2:2" ht="24.75" customHeight="1">
      <c r="B1622" s="75" t="s">
        <v>1379</v>
      </c>
    </row>
    <row r="1623" spans="2:2" ht="24.75" customHeight="1">
      <c r="B1623" s="40" t="s">
        <v>1380</v>
      </c>
    </row>
    <row r="1624" spans="2:2" ht="24.75" customHeight="1">
      <c r="B1624" s="40" t="s">
        <v>1381</v>
      </c>
    </row>
    <row r="1625" spans="2:2" ht="24.75" customHeight="1">
      <c r="B1625" s="68" t="s">
        <v>1382</v>
      </c>
    </row>
    <row r="1626" spans="2:2" ht="24.75" customHeight="1">
      <c r="B1626" s="39" t="s">
        <v>1383</v>
      </c>
    </row>
    <row r="1627" spans="2:2" ht="24.75" customHeight="1" thickBot="1">
      <c r="B1627" s="46" t="s">
        <v>1384</v>
      </c>
    </row>
    <row r="1628" spans="2:2" ht="31.95" customHeight="1" thickBot="1">
      <c r="B1628" s="47"/>
    </row>
    <row r="1629" spans="2:2" ht="15">
      <c r="B1629" s="49" t="s">
        <v>1385</v>
      </c>
    </row>
    <row r="1630" spans="2:2" ht="15">
      <c r="B1630" s="39" t="s">
        <v>1386</v>
      </c>
    </row>
    <row r="1631" spans="2:2" ht="15">
      <c r="B1631" s="40" t="s">
        <v>1387</v>
      </c>
    </row>
    <row r="1632" spans="2:2" ht="15">
      <c r="B1632" s="40" t="s">
        <v>1388</v>
      </c>
    </row>
    <row r="1633" spans="2:2" ht="15">
      <c r="B1633" s="39" t="s">
        <v>1389</v>
      </c>
    </row>
    <row r="1634" spans="2:2" ht="16.2">
      <c r="B1634" s="75" t="s">
        <v>1390</v>
      </c>
    </row>
    <row r="1635" spans="2:2" ht="15">
      <c r="B1635" s="40" t="s">
        <v>1391</v>
      </c>
    </row>
    <row r="1636" spans="2:2" ht="16.2">
      <c r="B1636" s="75" t="s">
        <v>1392</v>
      </c>
    </row>
    <row r="1637" spans="2:2" ht="15">
      <c r="B1637" s="39" t="s">
        <v>1393</v>
      </c>
    </row>
    <row r="1638" spans="2:2" ht="16.2">
      <c r="B1638" s="75" t="s">
        <v>1394</v>
      </c>
    </row>
    <row r="1639" spans="2:2" ht="15">
      <c r="B1639" s="39" t="s">
        <v>1395</v>
      </c>
    </row>
    <row r="1640" spans="2:2" ht="15">
      <c r="B1640" s="39" t="s">
        <v>1396</v>
      </c>
    </row>
    <row r="1641" spans="2:2" ht="15">
      <c r="B1641" s="40" t="s">
        <v>1397</v>
      </c>
    </row>
    <row r="1642" spans="2:2" ht="15">
      <c r="B1642" s="39" t="s">
        <v>1398</v>
      </c>
    </row>
    <row r="1643" spans="2:2" ht="15">
      <c r="B1643" s="39" t="s">
        <v>1399</v>
      </c>
    </row>
    <row r="1644" spans="2:2" ht="16.2">
      <c r="B1644" s="75" t="s">
        <v>1400</v>
      </c>
    </row>
    <row r="1645" spans="2:2" ht="15">
      <c r="B1645" s="40" t="s">
        <v>1401</v>
      </c>
    </row>
    <row r="1646" spans="2:2" ht="16.2">
      <c r="B1646" s="75" t="s">
        <v>1402</v>
      </c>
    </row>
    <row r="1647" spans="2:2" ht="32.25" customHeight="1">
      <c r="B1647" s="122" t="str">
        <f>CONCATENATE("(5)"," ",B2," ndeki"," ","Yangından haberdar olan bina yöneticisi, amiri ile acil durum ekipleri en seri şekilde görev")</f>
        <v>(5) Evliya Çelebi Mesleki ve Teknik Anadolu Lisesi Müdürlüğü ndeki Yangından haberdar olan bina yöneticisi, amiri ile acil durum ekipleri en seri şekilde görev</v>
      </c>
    </row>
    <row r="1648" spans="2:2" ht="15">
      <c r="B1648" s="39" t="s">
        <v>1403</v>
      </c>
    </row>
    <row r="1649" spans="2:2" ht="15">
      <c r="B1649" s="37" t="s">
        <v>1404</v>
      </c>
    </row>
    <row r="1650" spans="2:2" ht="16.2">
      <c r="B1650" s="75" t="s">
        <v>1405</v>
      </c>
    </row>
    <row r="1651" spans="2:2" ht="15">
      <c r="B1651" s="40" t="s">
        <v>1406</v>
      </c>
    </row>
    <row r="1652" spans="2:2" ht="15">
      <c r="B1652" s="40" t="s">
        <v>1407</v>
      </c>
    </row>
    <row r="1653" spans="2:2" ht="15">
      <c r="B1653" s="40" t="s">
        <v>1408</v>
      </c>
    </row>
    <row r="1654" spans="2:2" ht="16.2">
      <c r="B1654" s="75" t="s">
        <v>1409</v>
      </c>
    </row>
    <row r="1655" spans="2:2" ht="15">
      <c r="B1655" s="39" t="s">
        <v>1410</v>
      </c>
    </row>
    <row r="1656" spans="2:2" ht="16.2">
      <c r="B1656" s="75" t="s">
        <v>1411</v>
      </c>
    </row>
    <row r="1657" spans="2:2" ht="15">
      <c r="B1657" s="40" t="s">
        <v>1412</v>
      </c>
    </row>
    <row r="1658" spans="2:2" ht="15">
      <c r="B1658" s="40" t="s">
        <v>1413</v>
      </c>
    </row>
    <row r="1659" spans="2:2" ht="16.2">
      <c r="B1659" s="75" t="s">
        <v>1414</v>
      </c>
    </row>
    <row r="1660" spans="2:2" ht="15">
      <c r="B1660" s="39" t="s">
        <v>1415</v>
      </c>
    </row>
    <row r="1661" spans="2:2" ht="16.2">
      <c r="B1661" s="75" t="s">
        <v>1416</v>
      </c>
    </row>
    <row r="1662" spans="2:2" ht="15">
      <c r="B1662" s="39" t="s">
        <v>1417</v>
      </c>
    </row>
    <row r="1663" spans="2:2" ht="15">
      <c r="B1663" s="37" t="s">
        <v>1418</v>
      </c>
    </row>
    <row r="1664" spans="2:2" ht="15">
      <c r="B1664" s="37" t="s">
        <v>1419</v>
      </c>
    </row>
    <row r="1665" spans="2:2" ht="15">
      <c r="B1665" s="39" t="s">
        <v>1420</v>
      </c>
    </row>
    <row r="1666" spans="2:2" ht="15">
      <c r="B1666" s="40" t="s">
        <v>1408</v>
      </c>
    </row>
    <row r="1667" spans="2:2" ht="15">
      <c r="B1667" s="40" t="s">
        <v>1421</v>
      </c>
    </row>
    <row r="1668" spans="2:2" ht="16.2">
      <c r="B1668" s="75" t="s">
        <v>1422</v>
      </c>
    </row>
    <row r="1669" spans="2:2" ht="15">
      <c r="B1669" s="40" t="s">
        <v>1423</v>
      </c>
    </row>
    <row r="1670" spans="2:2" ht="16.2">
      <c r="B1670" s="75" t="s">
        <v>1424</v>
      </c>
    </row>
    <row r="1671" spans="2:2" ht="15">
      <c r="B1671" s="39" t="s">
        <v>1425</v>
      </c>
    </row>
    <row r="1672" spans="2:2" ht="16.2">
      <c r="B1672" s="75" t="s">
        <v>1426</v>
      </c>
    </row>
    <row r="1673" spans="2:2" ht="16.2">
      <c r="B1673" s="75" t="s">
        <v>1427</v>
      </c>
    </row>
    <row r="1674" spans="2:2" ht="16.2" thickBot="1">
      <c r="B1674" s="123" t="s">
        <v>1428</v>
      </c>
    </row>
    <row r="1675" spans="2:2" ht="46.2" customHeight="1" thickBot="1">
      <c r="B1675" s="47"/>
    </row>
    <row r="1676" spans="2:2" ht="15">
      <c r="B1676" s="49" t="s">
        <v>1429</v>
      </c>
    </row>
    <row r="1677" spans="2:2" ht="16.2">
      <c r="B1677" s="75" t="s">
        <v>1430</v>
      </c>
    </row>
    <row r="1678" spans="2:2" ht="15">
      <c r="B1678" s="39" t="s">
        <v>1431</v>
      </c>
    </row>
    <row r="1679" spans="2:2" ht="15">
      <c r="B1679" s="39" t="s">
        <v>1432</v>
      </c>
    </row>
    <row r="1680" spans="2:2" ht="16.2">
      <c r="B1680" s="75" t="s">
        <v>1433</v>
      </c>
    </row>
    <row r="1681" spans="2:2" ht="15">
      <c r="B1681" s="39" t="s">
        <v>1434</v>
      </c>
    </row>
    <row r="1682" spans="2:2" ht="16.2">
      <c r="B1682" s="75" t="s">
        <v>1435</v>
      </c>
    </row>
    <row r="1683" spans="2:2" ht="15">
      <c r="B1683" s="39" t="s">
        <v>1436</v>
      </c>
    </row>
    <row r="1684" spans="2:2" ht="15">
      <c r="B1684" s="40" t="s">
        <v>1437</v>
      </c>
    </row>
    <row r="1685" spans="2:2" ht="15">
      <c r="B1685" s="39" t="s">
        <v>1438</v>
      </c>
    </row>
    <row r="1686" spans="2:2" ht="15">
      <c r="B1686" s="39" t="s">
        <v>1439</v>
      </c>
    </row>
    <row r="1687" spans="2:2" ht="15">
      <c r="B1687" s="40" t="s">
        <v>1440</v>
      </c>
    </row>
    <row r="1688" spans="2:2" ht="15">
      <c r="B1688" s="40" t="s">
        <v>1441</v>
      </c>
    </row>
    <row r="1689" spans="2:2" ht="16.2">
      <c r="B1689" s="75" t="s">
        <v>1442</v>
      </c>
    </row>
    <row r="1690" spans="2:2" ht="15">
      <c r="B1690" s="39" t="s">
        <v>1443</v>
      </c>
    </row>
    <row r="1691" spans="2:2" ht="15">
      <c r="B1691" s="39" t="s">
        <v>1444</v>
      </c>
    </row>
    <row r="1692" spans="2:2" ht="15">
      <c r="B1692" s="37" t="s">
        <v>1445</v>
      </c>
    </row>
    <row r="1693" spans="2:2" ht="15">
      <c r="B1693" s="37" t="s">
        <v>1446</v>
      </c>
    </row>
    <row r="1694" spans="2:2" ht="15">
      <c r="B1694" s="39" t="s">
        <v>1447</v>
      </c>
    </row>
    <row r="1695" spans="2:2" ht="15">
      <c r="B1695" s="40" t="s">
        <v>1448</v>
      </c>
    </row>
    <row r="1696" spans="2:2" ht="15">
      <c r="B1696" s="39" t="s">
        <v>1449</v>
      </c>
    </row>
    <row r="1697" spans="2:2" ht="15">
      <c r="B1697" s="40" t="s">
        <v>1450</v>
      </c>
    </row>
    <row r="1698" spans="2:2" ht="15">
      <c r="B1698" s="39" t="s">
        <v>1451</v>
      </c>
    </row>
    <row r="1699" spans="2:2" ht="15">
      <c r="B1699" s="39" t="s">
        <v>1452</v>
      </c>
    </row>
    <row r="1700" spans="2:2" ht="15">
      <c r="B1700" s="39" t="s">
        <v>1453</v>
      </c>
    </row>
    <row r="1701" spans="2:2" ht="15">
      <c r="B1701" s="39" t="s">
        <v>1454</v>
      </c>
    </row>
    <row r="1702" spans="2:2" ht="15">
      <c r="B1702" s="39" t="s">
        <v>1455</v>
      </c>
    </row>
    <row r="1703" spans="2:2" ht="15">
      <c r="B1703" s="39" t="s">
        <v>1456</v>
      </c>
    </row>
    <row r="1704" spans="2:2" ht="15">
      <c r="B1704" s="39" t="s">
        <v>1457</v>
      </c>
    </row>
    <row r="1705" spans="2:2" ht="15">
      <c r="B1705" s="39" t="s">
        <v>1458</v>
      </c>
    </row>
    <row r="1706" spans="2:2" ht="15">
      <c r="B1706" s="39" t="s">
        <v>1459</v>
      </c>
    </row>
    <row r="1707" spans="2:2" ht="15">
      <c r="B1707" s="40" t="s">
        <v>1460</v>
      </c>
    </row>
    <row r="1708" spans="2:2" ht="15">
      <c r="B1708" s="39" t="s">
        <v>1461</v>
      </c>
    </row>
    <row r="1709" spans="2:2" ht="15">
      <c r="B1709" s="39" t="s">
        <v>1462</v>
      </c>
    </row>
    <row r="1710" spans="2:2" ht="30.75" customHeight="1">
      <c r="B1710" s="124" t="str">
        <f>CONCATENATE(B2," ne"," ","bağlı, ilgili ve ilişikli kuruluşlara yönelik satın alınacak ve/veya halen kullanımda")</f>
        <v>Evliya Çelebi Mesleki ve Teknik Anadolu Lisesi Müdürlüğü ne bağlı, ilgili ve ilişikli kuruluşlara yönelik satın alınacak ve/veya halen kullanımda</v>
      </c>
    </row>
    <row r="1711" spans="2:2" ht="15">
      <c r="B1711" s="40" t="s">
        <v>1463</v>
      </c>
    </row>
    <row r="1712" spans="2:2" ht="15">
      <c r="B1712" s="39" t="s">
        <v>1464</v>
      </c>
    </row>
    <row r="1713" spans="2:2" ht="15">
      <c r="B1713" s="41" t="s">
        <v>1465</v>
      </c>
    </row>
    <row r="1714" spans="2:2" ht="15">
      <c r="B1714" s="40" t="s">
        <v>1466</v>
      </c>
    </row>
    <row r="1715" spans="2:2" ht="15">
      <c r="B1715" s="39" t="s">
        <v>1467</v>
      </c>
    </row>
    <row r="1716" spans="2:2" ht="15">
      <c r="B1716" s="39" t="s">
        <v>1468</v>
      </c>
    </row>
    <row r="1717" spans="2:2" ht="15">
      <c r="B1717" s="39" t="s">
        <v>1469</v>
      </c>
    </row>
    <row r="1718" spans="2:2" ht="15">
      <c r="B1718" s="41" t="s">
        <v>1470</v>
      </c>
    </row>
    <row r="1719" spans="2:2" ht="15">
      <c r="B1719" s="39" t="s">
        <v>1471</v>
      </c>
    </row>
    <row r="1720" spans="2:2" ht="15">
      <c r="B1720" s="39" t="s">
        <v>1472</v>
      </c>
    </row>
    <row r="1721" spans="2:2" ht="15">
      <c r="B1721" s="39" t="s">
        <v>1473</v>
      </c>
    </row>
    <row r="1722" spans="2:2" ht="15.6" thickBot="1">
      <c r="B1722" s="66" t="s">
        <v>1474</v>
      </c>
    </row>
    <row r="1723" spans="2:2" ht="48.6" customHeight="1" thickBot="1">
      <c r="B1723" s="67"/>
    </row>
    <row r="1724" spans="2:2" ht="17.25" customHeight="1">
      <c r="B1724" s="48" t="s">
        <v>1475</v>
      </c>
    </row>
    <row r="1725" spans="2:2" ht="17.25" customHeight="1">
      <c r="B1725" s="39" t="s">
        <v>1476</v>
      </c>
    </row>
    <row r="1726" spans="2:2" ht="17.25" customHeight="1">
      <c r="B1726" s="40" t="s">
        <v>1477</v>
      </c>
    </row>
    <row r="1727" spans="2:2" ht="17.25" customHeight="1">
      <c r="B1727" s="62" t="s">
        <v>1478</v>
      </c>
    </row>
    <row r="1728" spans="2:2" ht="17.25" customHeight="1">
      <c r="B1728" s="62" t="s">
        <v>1479</v>
      </c>
    </row>
    <row r="1729" spans="2:2" ht="17.25" customHeight="1">
      <c r="B1729" s="62" t="s">
        <v>1480</v>
      </c>
    </row>
    <row r="1730" spans="2:2" ht="17.25" customHeight="1">
      <c r="B1730" s="62" t="s">
        <v>1481</v>
      </c>
    </row>
    <row r="1731" spans="2:2" ht="17.25" customHeight="1">
      <c r="B1731" s="62" t="s">
        <v>1482</v>
      </c>
    </row>
    <row r="1732" spans="2:2" ht="17.25" customHeight="1">
      <c r="B1732" s="62" t="s">
        <v>1483</v>
      </c>
    </row>
    <row r="1733" spans="2:2" ht="17.25" customHeight="1">
      <c r="B1733" s="62" t="s">
        <v>1484</v>
      </c>
    </row>
    <row r="1734" spans="2:2" ht="17.25" customHeight="1">
      <c r="B1734" s="39" t="s">
        <v>1485</v>
      </c>
    </row>
    <row r="1735" spans="2:2" ht="17.25" customHeight="1">
      <c r="B1735" s="41" t="s">
        <v>1486</v>
      </c>
    </row>
    <row r="1736" spans="2:2" ht="17.25" customHeight="1">
      <c r="B1736" s="39" t="s">
        <v>1487</v>
      </c>
    </row>
    <row r="1737" spans="2:2" ht="17.25" customHeight="1">
      <c r="B1737" s="39" t="s">
        <v>1488</v>
      </c>
    </row>
    <row r="1738" spans="2:2" ht="17.25" customHeight="1">
      <c r="B1738" s="39" t="s">
        <v>1489</v>
      </c>
    </row>
    <row r="1739" spans="2:2" ht="17.25" customHeight="1">
      <c r="B1739" s="37" t="s">
        <v>1490</v>
      </c>
    </row>
    <row r="1740" spans="2:2" ht="17.25" customHeight="1">
      <c r="B1740" s="37" t="s">
        <v>1491</v>
      </c>
    </row>
    <row r="1741" spans="2:2" ht="17.25" customHeight="1">
      <c r="B1741" s="37" t="s">
        <v>1492</v>
      </c>
    </row>
    <row r="1742" spans="2:2" ht="17.25" customHeight="1">
      <c r="B1742" s="39" t="s">
        <v>1493</v>
      </c>
    </row>
    <row r="1743" spans="2:2" ht="17.25" customHeight="1">
      <c r="B1743" s="39" t="s">
        <v>1494</v>
      </c>
    </row>
    <row r="1744" spans="2:2" ht="17.25" customHeight="1">
      <c r="B1744" s="39" t="s">
        <v>1495</v>
      </c>
    </row>
    <row r="1745" spans="2:2" ht="17.25" customHeight="1">
      <c r="B1745" s="40" t="s">
        <v>1496</v>
      </c>
    </row>
    <row r="1746" spans="2:2" ht="17.25" customHeight="1">
      <c r="B1746" s="39" t="s">
        <v>1497</v>
      </c>
    </row>
    <row r="1747" spans="2:2" ht="17.25" customHeight="1">
      <c r="B1747" s="37" t="s">
        <v>1498</v>
      </c>
    </row>
    <row r="1748" spans="2:2" ht="17.25" customHeight="1">
      <c r="B1748" s="39" t="s">
        <v>1499</v>
      </c>
    </row>
    <row r="1749" spans="2:2" ht="17.25" customHeight="1">
      <c r="B1749" s="39" t="s">
        <v>1500</v>
      </c>
    </row>
    <row r="1750" spans="2:2" ht="17.25" customHeight="1">
      <c r="B1750" s="39" t="s">
        <v>1501</v>
      </c>
    </row>
    <row r="1751" spans="2:2" ht="17.25" customHeight="1">
      <c r="B1751" s="39" t="s">
        <v>1502</v>
      </c>
    </row>
    <row r="1752" spans="2:2" ht="17.25" customHeight="1">
      <c r="B1752" s="39" t="s">
        <v>1503</v>
      </c>
    </row>
    <row r="1753" spans="2:2" ht="17.25" customHeight="1">
      <c r="B1753" s="39" t="s">
        <v>1504</v>
      </c>
    </row>
    <row r="1754" spans="2:2" ht="17.25" customHeight="1">
      <c r="B1754" s="62" t="s">
        <v>1505</v>
      </c>
    </row>
    <row r="1755" spans="2:2" ht="17.25" customHeight="1">
      <c r="B1755" s="62" t="s">
        <v>1506</v>
      </c>
    </row>
    <row r="1756" spans="2:2" ht="17.25" customHeight="1">
      <c r="B1756" s="62" t="s">
        <v>1507</v>
      </c>
    </row>
    <row r="1757" spans="2:2" ht="17.25" customHeight="1">
      <c r="B1757" s="39" t="s">
        <v>1508</v>
      </c>
    </row>
    <row r="1758" spans="2:2" ht="17.25" customHeight="1">
      <c r="B1758" s="39" t="s">
        <v>1509</v>
      </c>
    </row>
    <row r="1759" spans="2:2" ht="17.25" customHeight="1">
      <c r="B1759" s="39" t="s">
        <v>1510</v>
      </c>
    </row>
    <row r="1760" spans="2:2" ht="17.25" customHeight="1">
      <c r="B1760" s="39" t="s">
        <v>1511</v>
      </c>
    </row>
    <row r="1761" spans="2:2" ht="17.25" customHeight="1">
      <c r="B1761" s="39" t="s">
        <v>1512</v>
      </c>
    </row>
    <row r="1762" spans="2:2" ht="17.25" customHeight="1">
      <c r="B1762" s="39" t="s">
        <v>1513</v>
      </c>
    </row>
    <row r="1763" spans="2:2" ht="17.25" customHeight="1">
      <c r="B1763" s="40" t="s">
        <v>1514</v>
      </c>
    </row>
    <row r="1764" spans="2:2" ht="17.25" customHeight="1">
      <c r="B1764" s="39" t="s">
        <v>1515</v>
      </c>
    </row>
    <row r="1765" spans="2:2" ht="17.25" customHeight="1" thickBot="1">
      <c r="B1765" s="66" t="s">
        <v>1516</v>
      </c>
    </row>
    <row r="1766" spans="2:2" ht="54.6" customHeight="1" thickBot="1">
      <c r="B1766" s="67"/>
    </row>
    <row r="1767" spans="2:2" ht="15">
      <c r="B1767" s="34" t="s">
        <v>1517</v>
      </c>
    </row>
    <row r="1768" spans="2:2" ht="15">
      <c r="B1768" s="35" t="s">
        <v>1518</v>
      </c>
    </row>
    <row r="1769" spans="2:2" ht="15">
      <c r="B1769" s="37" t="s">
        <v>1519</v>
      </c>
    </row>
    <row r="1770" spans="2:2" ht="15">
      <c r="B1770" s="37" t="s">
        <v>1520</v>
      </c>
    </row>
    <row r="1771" spans="2:2" ht="15">
      <c r="B1771" s="37" t="s">
        <v>1521</v>
      </c>
    </row>
    <row r="1772" spans="2:2" ht="15">
      <c r="B1772" s="62" t="s">
        <v>1522</v>
      </c>
    </row>
    <row r="1773" spans="2:2" ht="15">
      <c r="B1773" s="39" t="s">
        <v>1523</v>
      </c>
    </row>
    <row r="1774" spans="2:2" ht="15">
      <c r="B1774" s="39" t="s">
        <v>1524</v>
      </c>
    </row>
    <row r="1775" spans="2:2" ht="15">
      <c r="B1775" s="39" t="s">
        <v>1525</v>
      </c>
    </row>
    <row r="1776" spans="2:2" ht="15">
      <c r="B1776" s="62" t="s">
        <v>1526</v>
      </c>
    </row>
    <row r="1777" spans="2:2" ht="15">
      <c r="B1777" s="104" t="s">
        <v>1527</v>
      </c>
    </row>
    <row r="1778" spans="2:2" ht="15">
      <c r="B1778" s="39" t="s">
        <v>1528</v>
      </c>
    </row>
    <row r="1779" spans="2:2" ht="15">
      <c r="B1779" s="39" t="s">
        <v>1529</v>
      </c>
    </row>
    <row r="1780" spans="2:2" ht="15">
      <c r="B1780" s="62" t="s">
        <v>1530</v>
      </c>
    </row>
    <row r="1781" spans="2:2" ht="15">
      <c r="B1781" s="39" t="s">
        <v>1531</v>
      </c>
    </row>
    <row r="1782" spans="2:2" ht="15">
      <c r="B1782" s="39" t="s">
        <v>1532</v>
      </c>
    </row>
    <row r="1783" spans="2:2" ht="15">
      <c r="B1783" s="39" t="s">
        <v>1533</v>
      </c>
    </row>
    <row r="1784" spans="2:2" ht="15">
      <c r="B1784" s="62" t="s">
        <v>1534</v>
      </c>
    </row>
    <row r="1785" spans="2:2" ht="15">
      <c r="B1785" s="40" t="s">
        <v>1535</v>
      </c>
    </row>
    <row r="1786" spans="2:2" ht="15">
      <c r="B1786" s="62" t="s">
        <v>1536</v>
      </c>
    </row>
    <row r="1787" spans="2:2" ht="15">
      <c r="B1787" s="39" t="s">
        <v>1537</v>
      </c>
    </row>
    <row r="1788" spans="2:2" ht="15">
      <c r="B1788" s="62" t="s">
        <v>1538</v>
      </c>
    </row>
    <row r="1789" spans="2:2" ht="15">
      <c r="B1789" s="39" t="s">
        <v>1539</v>
      </c>
    </row>
    <row r="1790" spans="2:2" ht="15">
      <c r="B1790" s="62" t="s">
        <v>1540</v>
      </c>
    </row>
    <row r="1791" spans="2:2" ht="15">
      <c r="B1791" s="39" t="s">
        <v>1541</v>
      </c>
    </row>
    <row r="1792" spans="2:2" ht="15">
      <c r="B1792" s="62" t="s">
        <v>1542</v>
      </c>
    </row>
    <row r="1793" spans="2:2" ht="15">
      <c r="B1793" s="39" t="s">
        <v>1543</v>
      </c>
    </row>
    <row r="1794" spans="2:2" ht="15">
      <c r="B1794" s="39" t="s">
        <v>1544</v>
      </c>
    </row>
    <row r="1795" spans="2:2" ht="15">
      <c r="B1795" s="62" t="s">
        <v>1545</v>
      </c>
    </row>
    <row r="1796" spans="2:2" ht="15">
      <c r="B1796" s="39" t="s">
        <v>1546</v>
      </c>
    </row>
    <row r="1797" spans="2:2" ht="15">
      <c r="B1797" s="62" t="s">
        <v>1547</v>
      </c>
    </row>
    <row r="1798" spans="2:2" ht="15">
      <c r="B1798" s="39" t="s">
        <v>1548</v>
      </c>
    </row>
    <row r="1799" spans="2:2" ht="15">
      <c r="B1799" s="39" t="s">
        <v>1549</v>
      </c>
    </row>
    <row r="1800" spans="2:2" ht="15">
      <c r="B1800" s="39" t="s">
        <v>1550</v>
      </c>
    </row>
    <row r="1801" spans="2:2" ht="15">
      <c r="B1801" s="39" t="s">
        <v>1551</v>
      </c>
    </row>
    <row r="1802" spans="2:2" ht="15">
      <c r="B1802" s="39" t="s">
        <v>1552</v>
      </c>
    </row>
    <row r="1803" spans="2:2" ht="15">
      <c r="B1803" s="62" t="s">
        <v>1553</v>
      </c>
    </row>
    <row r="1804" spans="2:2" ht="15">
      <c r="B1804" s="39" t="s">
        <v>1554</v>
      </c>
    </row>
    <row r="1805" spans="2:2" ht="15">
      <c r="B1805" s="37" t="s">
        <v>1555</v>
      </c>
    </row>
    <row r="1806" spans="2:2" ht="15">
      <c r="B1806" s="39" t="s">
        <v>1556</v>
      </c>
    </row>
    <row r="1807" spans="2:2" ht="15">
      <c r="B1807" s="39" t="s">
        <v>1557</v>
      </c>
    </row>
    <row r="1808" spans="2:2" ht="15">
      <c r="B1808" s="39" t="s">
        <v>1558</v>
      </c>
    </row>
    <row r="1809" spans="2:2" ht="15">
      <c r="B1809" s="39" t="s">
        <v>1559</v>
      </c>
    </row>
    <row r="1810" spans="2:2" ht="15">
      <c r="B1810" s="41" t="s">
        <v>1560</v>
      </c>
    </row>
    <row r="1811" spans="2:2" ht="15">
      <c r="B1811" s="39" t="s">
        <v>1561</v>
      </c>
    </row>
    <row r="1812" spans="2:2" ht="15">
      <c r="B1812" s="39" t="s">
        <v>1562</v>
      </c>
    </row>
    <row r="1813" spans="2:2" ht="15">
      <c r="B1813" s="39" t="s">
        <v>1563</v>
      </c>
    </row>
    <row r="1814" spans="2:2" ht="15">
      <c r="B1814" s="41" t="s">
        <v>1564</v>
      </c>
    </row>
    <row r="1815" spans="2:2" ht="15.6" thickBot="1">
      <c r="B1815" s="42" t="s">
        <v>1565</v>
      </c>
    </row>
    <row r="1816" spans="2:2" ht="46.95" customHeight="1" thickBot="1">
      <c r="B1816" s="43"/>
    </row>
    <row r="1817" spans="2:2" ht="15">
      <c r="B1817" s="49" t="s">
        <v>1566</v>
      </c>
    </row>
    <row r="1818" spans="2:2" ht="15">
      <c r="B1818" s="41" t="s">
        <v>1567</v>
      </c>
    </row>
    <row r="1819" spans="2:2" ht="15">
      <c r="B1819" s="41" t="s">
        <v>1568</v>
      </c>
    </row>
    <row r="1820" spans="2:2" ht="15">
      <c r="B1820" s="39" t="s">
        <v>1569</v>
      </c>
    </row>
    <row r="1821" spans="2:2" ht="15">
      <c r="B1821" s="39" t="s">
        <v>1570</v>
      </c>
    </row>
    <row r="1822" spans="2:2" ht="15">
      <c r="B1822" s="37" t="s">
        <v>1571</v>
      </c>
    </row>
    <row r="1823" spans="2:2" ht="15">
      <c r="B1823" s="61" t="s">
        <v>1572</v>
      </c>
    </row>
    <row r="1824" spans="2:2" ht="15">
      <c r="B1824" s="61" t="s">
        <v>1573</v>
      </c>
    </row>
    <row r="1825" spans="2:2" ht="15">
      <c r="B1825" s="39" t="s">
        <v>1574</v>
      </c>
    </row>
    <row r="1826" spans="2:2" ht="15">
      <c r="B1826" s="39" t="s">
        <v>1575</v>
      </c>
    </row>
    <row r="1827" spans="2:2" ht="15">
      <c r="B1827" s="61" t="s">
        <v>1576</v>
      </c>
    </row>
    <row r="1828" spans="2:2" ht="15">
      <c r="B1828" s="61" t="s">
        <v>1577</v>
      </c>
    </row>
    <row r="1829" spans="2:2" ht="15">
      <c r="B1829" s="39" t="s">
        <v>1578</v>
      </c>
    </row>
    <row r="1830" spans="2:2" ht="15">
      <c r="B1830" s="39" t="s">
        <v>1579</v>
      </c>
    </row>
    <row r="1831" spans="2:2" ht="15">
      <c r="B1831" s="39" t="s">
        <v>1580</v>
      </c>
    </row>
    <row r="1832" spans="2:2" ht="15">
      <c r="B1832" s="39" t="s">
        <v>1581</v>
      </c>
    </row>
    <row r="1833" spans="2:2" ht="15">
      <c r="B1833" s="39" t="s">
        <v>1582</v>
      </c>
    </row>
    <row r="1834" spans="2:2" ht="15">
      <c r="B1834" s="39" t="s">
        <v>1583</v>
      </c>
    </row>
    <row r="1835" spans="2:2" ht="15">
      <c r="B1835" s="61" t="s">
        <v>1584</v>
      </c>
    </row>
    <row r="1836" spans="2:2" ht="15">
      <c r="B1836" s="61" t="s">
        <v>1585</v>
      </c>
    </row>
    <row r="1837" spans="2:2" ht="15">
      <c r="B1837" s="61" t="s">
        <v>1586</v>
      </c>
    </row>
    <row r="1838" spans="2:2" ht="15">
      <c r="B1838" s="61" t="s">
        <v>1587</v>
      </c>
    </row>
    <row r="1839" spans="2:2" ht="15">
      <c r="B1839" s="61" t="s">
        <v>1588</v>
      </c>
    </row>
    <row r="1840" spans="2:2" ht="15">
      <c r="B1840" s="61" t="s">
        <v>1589</v>
      </c>
    </row>
    <row r="1841" spans="2:2" ht="15">
      <c r="B1841" s="61" t="s">
        <v>1590</v>
      </c>
    </row>
    <row r="1842" spans="2:2" ht="15">
      <c r="B1842" s="61" t="s">
        <v>1591</v>
      </c>
    </row>
    <row r="1843" spans="2:2" ht="15">
      <c r="B1843" s="61" t="s">
        <v>1592</v>
      </c>
    </row>
    <row r="1844" spans="2:2" ht="15">
      <c r="B1844" s="61" t="s">
        <v>1593</v>
      </c>
    </row>
    <row r="1845" spans="2:2" ht="15">
      <c r="B1845" s="61" t="s">
        <v>1594</v>
      </c>
    </row>
    <row r="1846" spans="2:2" ht="15">
      <c r="B1846" s="61" t="s">
        <v>1595</v>
      </c>
    </row>
    <row r="1847" spans="2:2" ht="15">
      <c r="B1847" s="61" t="s">
        <v>1596</v>
      </c>
    </row>
    <row r="1848" spans="2:2" ht="15">
      <c r="B1848" s="61" t="s">
        <v>1597</v>
      </c>
    </row>
    <row r="1849" spans="2:2" ht="15">
      <c r="B1849" s="61" t="s">
        <v>1598</v>
      </c>
    </row>
    <row r="1850" spans="2:2" ht="13.5" customHeight="1">
      <c r="B1850" s="61" t="s">
        <v>1599</v>
      </c>
    </row>
    <row r="1851" spans="2:2" ht="13.5" customHeight="1">
      <c r="B1851" s="61" t="s">
        <v>1600</v>
      </c>
    </row>
    <row r="1852" spans="2:2" ht="13.5" customHeight="1">
      <c r="B1852" s="62" t="s">
        <v>1601</v>
      </c>
    </row>
    <row r="1853" spans="2:2" ht="13.5" customHeight="1">
      <c r="B1853" s="62" t="s">
        <v>1602</v>
      </c>
    </row>
    <row r="1854" spans="2:2" ht="13.5" customHeight="1">
      <c r="B1854" s="62" t="s">
        <v>1603</v>
      </c>
    </row>
    <row r="1855" spans="2:2" ht="13.5" customHeight="1">
      <c r="B1855" s="61" t="s">
        <v>1604</v>
      </c>
    </row>
    <row r="1856" spans="2:2" ht="13.5" customHeight="1">
      <c r="B1856" s="62" t="s">
        <v>1605</v>
      </c>
    </row>
    <row r="1857" spans="2:2" ht="13.5" customHeight="1">
      <c r="B1857" s="39" t="s">
        <v>1606</v>
      </c>
    </row>
    <row r="1858" spans="2:2" ht="13.5" customHeight="1">
      <c r="B1858" s="62" t="s">
        <v>1607</v>
      </c>
    </row>
    <row r="1859" spans="2:2" ht="13.5" customHeight="1">
      <c r="B1859" s="39" t="s">
        <v>1608</v>
      </c>
    </row>
    <row r="1860" spans="2:2" ht="13.5" customHeight="1">
      <c r="B1860" s="37" t="s">
        <v>1609</v>
      </c>
    </row>
    <row r="1861" spans="2:2" ht="13.5" customHeight="1">
      <c r="B1861" s="61" t="s">
        <v>1610</v>
      </c>
    </row>
    <row r="1862" spans="2:2" ht="13.5" customHeight="1">
      <c r="B1862" s="39" t="s">
        <v>1611</v>
      </c>
    </row>
    <row r="1863" spans="2:2" ht="13.5" customHeight="1">
      <c r="B1863" s="39" t="s">
        <v>1612</v>
      </c>
    </row>
    <row r="1864" spans="2:2" ht="13.5" customHeight="1">
      <c r="B1864" s="39" t="s">
        <v>1613</v>
      </c>
    </row>
    <row r="1865" spans="2:2" ht="13.5" customHeight="1">
      <c r="B1865" s="39" t="s">
        <v>1614</v>
      </c>
    </row>
    <row r="1866" spans="2:2" ht="13.5" customHeight="1">
      <c r="B1866" s="37" t="s">
        <v>1615</v>
      </c>
    </row>
    <row r="1867" spans="2:2" ht="13.5" customHeight="1" thickBot="1">
      <c r="B1867" s="66" t="s">
        <v>1616</v>
      </c>
    </row>
    <row r="1868" spans="2:2" ht="44.4" customHeight="1" thickBot="1">
      <c r="B1868" s="67"/>
    </row>
    <row r="1869" spans="2:2" ht="15">
      <c r="B1869" s="69" t="s">
        <v>1617</v>
      </c>
    </row>
    <row r="1870" spans="2:2" ht="15">
      <c r="B1870" s="37" t="s">
        <v>1618</v>
      </c>
    </row>
    <row r="1871" spans="2:2" ht="15">
      <c r="B1871" s="37" t="s">
        <v>1619</v>
      </c>
    </row>
    <row r="1872" spans="2:2" ht="15">
      <c r="B1872" s="61" t="s">
        <v>1620</v>
      </c>
    </row>
    <row r="1873" spans="2:2" ht="15">
      <c r="B1873" s="39" t="s">
        <v>1621</v>
      </c>
    </row>
    <row r="1874" spans="2:2" ht="15">
      <c r="B1874" s="39" t="s">
        <v>1622</v>
      </c>
    </row>
    <row r="1875" spans="2:2" ht="15">
      <c r="B1875" s="39" t="s">
        <v>1623</v>
      </c>
    </row>
    <row r="1876" spans="2:2" ht="15">
      <c r="B1876" s="39" t="s">
        <v>1624</v>
      </c>
    </row>
    <row r="1877" spans="2:2" ht="15">
      <c r="B1877" s="39" t="s">
        <v>1625</v>
      </c>
    </row>
    <row r="1878" spans="2:2" ht="15">
      <c r="B1878" s="39" t="s">
        <v>1626</v>
      </c>
    </row>
    <row r="1879" spans="2:2" ht="15">
      <c r="B1879" s="37" t="s">
        <v>1627</v>
      </c>
    </row>
    <row r="1880" spans="2:2" ht="16.2">
      <c r="B1880" s="75" t="s">
        <v>1628</v>
      </c>
    </row>
    <row r="1881" spans="2:2" ht="15">
      <c r="B1881" s="39" t="s">
        <v>1629</v>
      </c>
    </row>
    <row r="1882" spans="2:2" ht="15">
      <c r="B1882" s="39" t="s">
        <v>1630</v>
      </c>
    </row>
    <row r="1883" spans="2:2" ht="15">
      <c r="B1883" s="39" t="s">
        <v>1631</v>
      </c>
    </row>
    <row r="1884" spans="2:2" ht="15">
      <c r="B1884" s="39" t="s">
        <v>1632</v>
      </c>
    </row>
    <row r="1885" spans="2:2" ht="15">
      <c r="B1885" s="40" t="s">
        <v>1633</v>
      </c>
    </row>
    <row r="1886" spans="2:2" ht="15">
      <c r="B1886" s="39" t="s">
        <v>1634</v>
      </c>
    </row>
    <row r="1887" spans="2:2" ht="15">
      <c r="B1887" s="39" t="s">
        <v>1635</v>
      </c>
    </row>
    <row r="1888" spans="2:2" ht="15">
      <c r="B1888" s="39" t="s">
        <v>1636</v>
      </c>
    </row>
    <row r="1889" spans="2:2" ht="16.2">
      <c r="B1889" s="75" t="s">
        <v>1637</v>
      </c>
    </row>
    <row r="1890" spans="2:2" ht="15">
      <c r="B1890" s="39" t="s">
        <v>1638</v>
      </c>
    </row>
    <row r="1891" spans="2:2" ht="15">
      <c r="B1891" s="39" t="s">
        <v>1639</v>
      </c>
    </row>
    <row r="1892" spans="2:2" ht="15">
      <c r="B1892" s="39" t="s">
        <v>1640</v>
      </c>
    </row>
    <row r="1893" spans="2:2" ht="15">
      <c r="B1893" s="39" t="s">
        <v>1641</v>
      </c>
    </row>
    <row r="1894" spans="2:2" ht="15">
      <c r="B1894" s="39" t="s">
        <v>1642</v>
      </c>
    </row>
    <row r="1895" spans="2:2" ht="15">
      <c r="B1895" s="39" t="s">
        <v>1643</v>
      </c>
    </row>
    <row r="1896" spans="2:2" ht="15">
      <c r="B1896" s="39" t="s">
        <v>1644</v>
      </c>
    </row>
    <row r="1897" spans="2:2" ht="15">
      <c r="B1897" s="39" t="s">
        <v>1645</v>
      </c>
    </row>
    <row r="1898" spans="2:2" ht="15">
      <c r="B1898" s="39" t="s">
        <v>1646</v>
      </c>
    </row>
    <row r="1899" spans="2:2" ht="15">
      <c r="B1899" s="39" t="s">
        <v>1647</v>
      </c>
    </row>
    <row r="1900" spans="2:2" ht="15">
      <c r="B1900" s="39" t="s">
        <v>1648</v>
      </c>
    </row>
    <row r="1901" spans="2:2" ht="15">
      <c r="B1901" s="39" t="s">
        <v>1649</v>
      </c>
    </row>
    <row r="1902" spans="2:2" ht="16.2">
      <c r="B1902" s="75" t="s">
        <v>1650</v>
      </c>
    </row>
    <row r="1903" spans="2:2" ht="15">
      <c r="B1903" s="39" t="s">
        <v>1651</v>
      </c>
    </row>
    <row r="1904" spans="2:2" ht="15">
      <c r="B1904" s="39" t="s">
        <v>1652</v>
      </c>
    </row>
    <row r="1905" spans="2:2" ht="15">
      <c r="B1905" s="39" t="s">
        <v>1653</v>
      </c>
    </row>
    <row r="1906" spans="2:2" ht="15">
      <c r="B1906" s="40" t="s">
        <v>1654</v>
      </c>
    </row>
    <row r="1907" spans="2:2" ht="15">
      <c r="B1907" s="39" t="s">
        <v>1655</v>
      </c>
    </row>
    <row r="1908" spans="2:2" ht="15">
      <c r="B1908" s="39" t="s">
        <v>1656</v>
      </c>
    </row>
    <row r="1909" spans="2:2" ht="15">
      <c r="B1909" s="39" t="s">
        <v>1657</v>
      </c>
    </row>
    <row r="1910" spans="2:2" ht="15">
      <c r="B1910" s="39" t="s">
        <v>1658</v>
      </c>
    </row>
    <row r="1911" spans="2:2" ht="15">
      <c r="B1911" s="39" t="s">
        <v>1659</v>
      </c>
    </row>
    <row r="1912" spans="2:2" ht="15">
      <c r="B1912" s="39" t="s">
        <v>1660</v>
      </c>
    </row>
    <row r="1913" spans="2:2" ht="16.2">
      <c r="B1913" s="75" t="s">
        <v>1661</v>
      </c>
    </row>
    <row r="1914" spans="2:2" ht="15">
      <c r="B1914" s="39" t="s">
        <v>1662</v>
      </c>
    </row>
    <row r="1915" spans="2:2" ht="15">
      <c r="B1915" s="39" t="s">
        <v>1663</v>
      </c>
    </row>
    <row r="1916" spans="2:2" ht="15.6" thickBot="1">
      <c r="B1916" s="66" t="str">
        <f>CONCATENATE(B2," ","idaresince yapılması,")</f>
        <v>Evliya Çelebi Mesleki ve Teknik Anadolu Lisesi Müdürlüğü idaresince yapılması,</v>
      </c>
    </row>
    <row r="1917" spans="2:2" ht="47.4" customHeight="1" thickBot="1">
      <c r="B1917" s="67"/>
    </row>
    <row r="1918" spans="2:2" ht="16.2">
      <c r="B1918" s="125" t="s">
        <v>1664</v>
      </c>
    </row>
    <row r="1919" spans="2:2" ht="15">
      <c r="B1919" s="39" t="s">
        <v>1665</v>
      </c>
    </row>
    <row r="1920" spans="2:2" ht="15">
      <c r="B1920" s="39" t="s">
        <v>1666</v>
      </c>
    </row>
    <row r="1921" spans="2:2" ht="15">
      <c r="B1921" s="39" t="s">
        <v>1667</v>
      </c>
    </row>
    <row r="1922" spans="2:2" ht="15">
      <c r="B1922" s="39" t="s">
        <v>1668</v>
      </c>
    </row>
    <row r="1923" spans="2:2" ht="16.2">
      <c r="B1923" s="75" t="s">
        <v>1669</v>
      </c>
    </row>
    <row r="1924" spans="2:2" ht="15">
      <c r="B1924" s="39" t="s">
        <v>1670</v>
      </c>
    </row>
    <row r="1925" spans="2:2" ht="15">
      <c r="B1925" s="39" t="s">
        <v>1671</v>
      </c>
    </row>
    <row r="1926" spans="2:2" ht="15">
      <c r="B1926" s="39" t="s">
        <v>1672</v>
      </c>
    </row>
    <row r="1927" spans="2:2" ht="16.2">
      <c r="B1927" s="75" t="s">
        <v>1673</v>
      </c>
    </row>
    <row r="1928" spans="2:2" ht="15">
      <c r="B1928" s="39" t="s">
        <v>1674</v>
      </c>
    </row>
    <row r="1929" spans="2:2" ht="15">
      <c r="B1929" s="39" t="s">
        <v>1675</v>
      </c>
    </row>
    <row r="1930" spans="2:2" ht="16.2">
      <c r="B1930" s="75" t="s">
        <v>1676</v>
      </c>
    </row>
    <row r="1931" spans="2:2" ht="15">
      <c r="B1931" s="39" t="s">
        <v>1677</v>
      </c>
    </row>
    <row r="1932" spans="2:2" ht="15">
      <c r="B1932" s="39" t="s">
        <v>1678</v>
      </c>
    </row>
    <row r="1933" spans="2:2" ht="15">
      <c r="B1933" s="39" t="s">
        <v>1679</v>
      </c>
    </row>
    <row r="1934" spans="2:2" ht="16.8">
      <c r="B1934" s="126" t="s">
        <v>1680</v>
      </c>
    </row>
    <row r="1935" spans="2:2" ht="15">
      <c r="B1935" s="39" t="s">
        <v>1681</v>
      </c>
    </row>
    <row r="1936" spans="2:2" ht="15">
      <c r="B1936" s="39" t="s">
        <v>1682</v>
      </c>
    </row>
    <row r="1937" spans="2:2" ht="15">
      <c r="B1937" s="40" t="s">
        <v>1683</v>
      </c>
    </row>
    <row r="1938" spans="2:2" ht="16.8">
      <c r="B1938" s="126" t="s">
        <v>1684</v>
      </c>
    </row>
    <row r="1939" spans="2:2" ht="15">
      <c r="B1939" s="39" t="s">
        <v>1685</v>
      </c>
    </row>
    <row r="1940" spans="2:2" ht="16.8">
      <c r="B1940" s="126" t="s">
        <v>1686</v>
      </c>
    </row>
    <row r="1941" spans="2:2" ht="15">
      <c r="B1941" s="39" t="s">
        <v>1687</v>
      </c>
    </row>
    <row r="1942" spans="2:2" ht="15">
      <c r="B1942" s="39" t="s">
        <v>1688</v>
      </c>
    </row>
    <row r="1943" spans="2:2" ht="15">
      <c r="B1943" s="39" t="s">
        <v>1689</v>
      </c>
    </row>
    <row r="1944" spans="2:2" ht="15">
      <c r="B1944" s="39" t="s">
        <v>1690</v>
      </c>
    </row>
    <row r="1945" spans="2:2" ht="16.8">
      <c r="B1945" s="126" t="s">
        <v>1691</v>
      </c>
    </row>
    <row r="1946" spans="2:2" ht="15">
      <c r="B1946" s="39" t="s">
        <v>1692</v>
      </c>
    </row>
    <row r="1947" spans="2:2" ht="15">
      <c r="B1947" s="39" t="s">
        <v>1693</v>
      </c>
    </row>
    <row r="1948" spans="2:2" ht="15">
      <c r="B1948" s="39" t="s">
        <v>1694</v>
      </c>
    </row>
    <row r="1949" spans="2:2" ht="15">
      <c r="B1949" s="37" t="s">
        <v>1695</v>
      </c>
    </row>
    <row r="1950" spans="2:2" ht="15">
      <c r="B1950" s="61" t="s">
        <v>1696</v>
      </c>
    </row>
    <row r="1951" spans="2:2" ht="15">
      <c r="B1951" s="37" t="s">
        <v>1697</v>
      </c>
    </row>
    <row r="1952" spans="2:2" ht="15">
      <c r="B1952" s="39" t="s">
        <v>1698</v>
      </c>
    </row>
    <row r="1953" spans="2:2" ht="15">
      <c r="B1953" s="39" t="s">
        <v>1699</v>
      </c>
    </row>
    <row r="1954" spans="2:2" ht="15">
      <c r="B1954" s="39" t="s">
        <v>1700</v>
      </c>
    </row>
    <row r="1955" spans="2:2" ht="15">
      <c r="B1955" s="39" t="s">
        <v>1701</v>
      </c>
    </row>
    <row r="1956" spans="2:2" ht="15">
      <c r="B1956" s="39" t="s">
        <v>1702</v>
      </c>
    </row>
    <row r="1957" spans="2:2" ht="15">
      <c r="B1957" s="37" t="s">
        <v>1703</v>
      </c>
    </row>
    <row r="1958" spans="2:2" ht="30" customHeight="1">
      <c r="B1958" s="38" t="str">
        <f>CONCATENATE("uygulama alanı işvereni"," ",[1]Ayarlar!Q42," ",[1]Ayarlar!Q43," ",[1]Ayarlar!W42," ",[1]Ayarlar!W43," ","işveren vekilidir. 6331")</f>
        <v>uygulama alanı işvereni ABDULLAH ÖNER Okul Müdürü YILMAZ GÜNDOĞAN Müdür Başyardımcısı işveren vekilidir. 6331</v>
      </c>
    </row>
    <row r="1959" spans="2:2" ht="15">
      <c r="B1959" s="39" t="s">
        <v>1704</v>
      </c>
    </row>
    <row r="1960" spans="2:2" ht="15">
      <c r="B1960" s="39" t="s">
        <v>1705</v>
      </c>
    </row>
    <row r="1961" spans="2:2" ht="15">
      <c r="B1961" s="37" t="s">
        <v>1706</v>
      </c>
    </row>
    <row r="1962" spans="2:2" ht="15">
      <c r="B1962" s="39" t="s">
        <v>1707</v>
      </c>
    </row>
    <row r="1963" spans="2:2" ht="15">
      <c r="B1963" s="39" t="s">
        <v>1708</v>
      </c>
    </row>
    <row r="1964" spans="2:2" ht="15.6" thickBot="1">
      <c r="B1964" s="73" t="s">
        <v>1709</v>
      </c>
    </row>
    <row r="1965" spans="2:2" ht="46.95" customHeight="1" thickBot="1">
      <c r="B1965" s="74"/>
    </row>
    <row r="1966" spans="2:2" ht="15">
      <c r="B1966" s="49" t="s">
        <v>1710</v>
      </c>
    </row>
    <row r="1967" spans="2:2" ht="15">
      <c r="B1967" s="39" t="s">
        <v>1711</v>
      </c>
    </row>
    <row r="1968" spans="2:2" ht="15">
      <c r="B1968" s="39" t="s">
        <v>1712</v>
      </c>
    </row>
    <row r="1969" spans="2:2" ht="15">
      <c r="B1969" s="37" t="s">
        <v>1713</v>
      </c>
    </row>
    <row r="1970" spans="2:2" ht="15">
      <c r="B1970" s="39" t="s">
        <v>1714</v>
      </c>
    </row>
    <row r="1971" spans="2:2" ht="15">
      <c r="B1971" s="39" t="s">
        <v>1715</v>
      </c>
    </row>
    <row r="1972" spans="2:2" ht="15">
      <c r="B1972" s="37" t="s">
        <v>1716</v>
      </c>
    </row>
    <row r="1973" spans="2:2" ht="15">
      <c r="B1973" s="39" t="s">
        <v>1717</v>
      </c>
    </row>
    <row r="1974" spans="2:2" ht="15">
      <c r="B1974" s="39" t="s">
        <v>1718</v>
      </c>
    </row>
    <row r="1975" spans="2:2" ht="15">
      <c r="B1975" s="127" t="s">
        <v>1719</v>
      </c>
    </row>
    <row r="1976" spans="2:2" ht="15">
      <c r="B1976" s="39" t="s">
        <v>1720</v>
      </c>
    </row>
    <row r="1977" spans="2:2" ht="15">
      <c r="B1977" s="39" t="s">
        <v>1721</v>
      </c>
    </row>
    <row r="1978" spans="2:2" ht="15">
      <c r="B1978" s="39" t="s">
        <v>1722</v>
      </c>
    </row>
    <row r="1979" spans="2:2" ht="15">
      <c r="B1979" s="39" t="s">
        <v>1723</v>
      </c>
    </row>
    <row r="1980" spans="2:2" ht="15">
      <c r="B1980" s="37" t="s">
        <v>1724</v>
      </c>
    </row>
    <row r="1981" spans="2:2" ht="15">
      <c r="B1981" s="39" t="s">
        <v>1725</v>
      </c>
    </row>
    <row r="1982" spans="2:2" ht="15">
      <c r="B1982" s="39" t="s">
        <v>1726</v>
      </c>
    </row>
    <row r="1983" spans="2:2" ht="15">
      <c r="B1983" s="39" t="s">
        <v>1727</v>
      </c>
    </row>
    <row r="1984" spans="2:2" ht="15">
      <c r="B1984" s="39" t="s">
        <v>1728</v>
      </c>
    </row>
    <row r="1985" spans="2:2" ht="15">
      <c r="B1985" s="39" t="s">
        <v>1729</v>
      </c>
    </row>
    <row r="1986" spans="2:2" ht="15">
      <c r="B1986" s="39" t="s">
        <v>1730</v>
      </c>
    </row>
    <row r="1987" spans="2:2" ht="15">
      <c r="B1987" s="39" t="s">
        <v>1731</v>
      </c>
    </row>
    <row r="1988" spans="2:2" ht="15">
      <c r="B1988" s="39" t="s">
        <v>1732</v>
      </c>
    </row>
    <row r="1989" spans="2:2" ht="15">
      <c r="B1989" s="39" t="s">
        <v>1733</v>
      </c>
    </row>
    <row r="1990" spans="2:2" ht="15">
      <c r="B1990" s="39" t="s">
        <v>1734</v>
      </c>
    </row>
    <row r="1991" spans="2:2" ht="15">
      <c r="B1991" s="37" t="s">
        <v>1735</v>
      </c>
    </row>
    <row r="1992" spans="2:2" ht="15">
      <c r="B1992" s="37" t="s">
        <v>1736</v>
      </c>
    </row>
    <row r="1993" spans="2:2" ht="15">
      <c r="B1993" s="39" t="s">
        <v>1737</v>
      </c>
    </row>
    <row r="1994" spans="2:2" ht="15">
      <c r="B1994" s="39" t="s">
        <v>1738</v>
      </c>
    </row>
    <row r="1995" spans="2:2" ht="15">
      <c r="B1995" s="37" t="s">
        <v>1739</v>
      </c>
    </row>
    <row r="1996" spans="2:2" ht="15">
      <c r="B1996" s="37" t="s">
        <v>1740</v>
      </c>
    </row>
    <row r="1997" spans="2:2" ht="15">
      <c r="B1997" s="37" t="s">
        <v>1741</v>
      </c>
    </row>
    <row r="1998" spans="2:2" ht="15">
      <c r="B1998" s="39" t="s">
        <v>1742</v>
      </c>
    </row>
    <row r="1999" spans="2:2" ht="15">
      <c r="B1999" s="39" t="s">
        <v>1743</v>
      </c>
    </row>
    <row r="2000" spans="2:2" ht="15">
      <c r="B2000" s="39" t="s">
        <v>1744</v>
      </c>
    </row>
    <row r="2001" spans="2:2" ht="15">
      <c r="B2001" s="39" t="s">
        <v>1745</v>
      </c>
    </row>
    <row r="2002" spans="2:2" ht="14.25" customHeight="1">
      <c r="B2002" s="62" t="s">
        <v>1746</v>
      </c>
    </row>
    <row r="2003" spans="2:2" ht="14.25" customHeight="1">
      <c r="B2003" s="39" t="s">
        <v>1747</v>
      </c>
    </row>
    <row r="2004" spans="2:2" ht="14.25" customHeight="1">
      <c r="B2004" s="39" t="s">
        <v>1748</v>
      </c>
    </row>
    <row r="2005" spans="2:2" ht="14.25" customHeight="1">
      <c r="B2005" s="39" t="s">
        <v>1749</v>
      </c>
    </row>
    <row r="2006" spans="2:2" ht="14.25" customHeight="1">
      <c r="B2006" s="39" t="s">
        <v>1750</v>
      </c>
    </row>
    <row r="2007" spans="2:2" ht="14.25" customHeight="1">
      <c r="B2007" s="37" t="s">
        <v>1751</v>
      </c>
    </row>
    <row r="2008" spans="2:2" ht="14.25" customHeight="1">
      <c r="B2008" s="39" t="s">
        <v>1752</v>
      </c>
    </row>
    <row r="2009" spans="2:2" ht="14.25" customHeight="1">
      <c r="B2009" s="39" t="s">
        <v>1753</v>
      </c>
    </row>
    <row r="2010" spans="2:2" ht="14.25" customHeight="1">
      <c r="B2010" s="37" t="s">
        <v>1754</v>
      </c>
    </row>
    <row r="2011" spans="2:2" ht="14.25" customHeight="1">
      <c r="B2011" s="104" t="s">
        <v>1755</v>
      </c>
    </row>
    <row r="2012" spans="2:2" ht="14.25" customHeight="1">
      <c r="B2012" s="72" t="s">
        <v>1756</v>
      </c>
    </row>
    <row r="2013" spans="2:2" ht="14.25" customHeight="1">
      <c r="B2013" s="104" t="s">
        <v>1757</v>
      </c>
    </row>
    <row r="2014" spans="2:2" ht="14.25" customHeight="1">
      <c r="B2014" s="72" t="s">
        <v>1758</v>
      </c>
    </row>
    <row r="2015" spans="2:2" ht="14.25" customHeight="1" thickBot="1">
      <c r="B2015" s="46" t="s">
        <v>1759</v>
      </c>
    </row>
    <row r="2016" spans="2:2" ht="30.6" customHeight="1" thickBot="1">
      <c r="B2016" s="47"/>
    </row>
    <row r="2017" spans="2:2" ht="15">
      <c r="B2017" s="69" t="s">
        <v>1760</v>
      </c>
    </row>
    <row r="2018" spans="2:2" ht="15">
      <c r="B2018" s="37" t="s">
        <v>1761</v>
      </c>
    </row>
    <row r="2019" spans="2:2" ht="15">
      <c r="B2019" s="62" t="s">
        <v>1762</v>
      </c>
    </row>
    <row r="2020" spans="2:2" ht="15">
      <c r="B2020" s="39" t="s">
        <v>1763</v>
      </c>
    </row>
    <row r="2021" spans="2:2" ht="15">
      <c r="B2021" s="39" t="s">
        <v>1764</v>
      </c>
    </row>
    <row r="2022" spans="2:2" ht="15">
      <c r="B2022" s="62" t="s">
        <v>1765</v>
      </c>
    </row>
    <row r="2023" spans="2:2" ht="15">
      <c r="B2023" s="39" t="s">
        <v>1766</v>
      </c>
    </row>
    <row r="2024" spans="2:2" ht="15">
      <c r="B2024" s="62" t="s">
        <v>1767</v>
      </c>
    </row>
    <row r="2025" spans="2:2" ht="15">
      <c r="B2025" s="39" t="s">
        <v>1768</v>
      </c>
    </row>
    <row r="2026" spans="2:2" ht="15">
      <c r="B2026" s="39" t="s">
        <v>1769</v>
      </c>
    </row>
    <row r="2027" spans="2:2" ht="15">
      <c r="B2027" s="37" t="s">
        <v>1770</v>
      </c>
    </row>
    <row r="2028" spans="2:2" ht="15">
      <c r="B2028" s="39" t="s">
        <v>1771</v>
      </c>
    </row>
    <row r="2029" spans="2:2" ht="15">
      <c r="B2029" s="62" t="s">
        <v>1772</v>
      </c>
    </row>
    <row r="2030" spans="2:2" ht="15">
      <c r="B2030" s="62" t="s">
        <v>1773</v>
      </c>
    </row>
    <row r="2031" spans="2:2" ht="15">
      <c r="B2031" s="62" t="s">
        <v>1774</v>
      </c>
    </row>
    <row r="2032" spans="2:2" ht="15">
      <c r="B2032" s="62" t="s">
        <v>1775</v>
      </c>
    </row>
    <row r="2033" spans="2:2" ht="15">
      <c r="B2033" s="62" t="s">
        <v>1776</v>
      </c>
    </row>
    <row r="2034" spans="2:2" ht="15">
      <c r="B2034" s="62" t="s">
        <v>1777</v>
      </c>
    </row>
    <row r="2035" spans="2:2" ht="15">
      <c r="B2035" s="40" t="s">
        <v>1778</v>
      </c>
    </row>
    <row r="2036" spans="2:2" ht="15">
      <c r="B2036" s="37" t="s">
        <v>1779</v>
      </c>
    </row>
    <row r="2037" spans="2:2" ht="15">
      <c r="B2037" s="62" t="s">
        <v>1780</v>
      </c>
    </row>
    <row r="2038" spans="2:2" ht="15">
      <c r="B2038" s="39" t="s">
        <v>1781</v>
      </c>
    </row>
    <row r="2039" spans="2:2" ht="15">
      <c r="B2039" s="62" t="s">
        <v>1782</v>
      </c>
    </row>
    <row r="2040" spans="2:2" ht="15">
      <c r="B2040" s="39" t="s">
        <v>1783</v>
      </c>
    </row>
    <row r="2041" spans="2:2" ht="15">
      <c r="B2041" s="62" t="s">
        <v>1784</v>
      </c>
    </row>
    <row r="2042" spans="2:2" ht="15">
      <c r="B2042" s="62" t="s">
        <v>1785</v>
      </c>
    </row>
    <row r="2043" spans="2:2" ht="15">
      <c r="B2043" s="39" t="s">
        <v>1566</v>
      </c>
    </row>
    <row r="2044" spans="2:2" ht="15">
      <c r="B2044" s="104" t="s">
        <v>1786</v>
      </c>
    </row>
    <row r="2045" spans="2:2" ht="15">
      <c r="B2045" s="39" t="s">
        <v>1787</v>
      </c>
    </row>
    <row r="2046" spans="2:2" ht="15">
      <c r="B2046" s="62" t="s">
        <v>1788</v>
      </c>
    </row>
    <row r="2047" spans="2:2" ht="15">
      <c r="B2047" s="62" t="s">
        <v>1789</v>
      </c>
    </row>
    <row r="2048" spans="2:2" ht="15">
      <c r="B2048" s="62" t="s">
        <v>1790</v>
      </c>
    </row>
    <row r="2049" spans="2:2" ht="15">
      <c r="B2049" s="62" t="s">
        <v>1791</v>
      </c>
    </row>
    <row r="2050" spans="2:2" ht="15">
      <c r="B2050" s="39" t="s">
        <v>1792</v>
      </c>
    </row>
    <row r="2051" spans="2:2" ht="15">
      <c r="B2051" s="39" t="s">
        <v>1570</v>
      </c>
    </row>
    <row r="2052" spans="2:2" ht="15">
      <c r="B2052" s="37" t="s">
        <v>1793</v>
      </c>
    </row>
    <row r="2053" spans="2:2" ht="15">
      <c r="B2053" s="62" t="s">
        <v>1794</v>
      </c>
    </row>
    <row r="2054" spans="2:2" ht="15">
      <c r="B2054" s="62" t="s">
        <v>1795</v>
      </c>
    </row>
    <row r="2055" spans="2:2" ht="15">
      <c r="B2055" s="37" t="s">
        <v>1796</v>
      </c>
    </row>
    <row r="2056" spans="2:2" ht="15">
      <c r="B2056" s="62" t="s">
        <v>1797</v>
      </c>
    </row>
    <row r="2057" spans="2:2" ht="15">
      <c r="B2057" s="39" t="s">
        <v>1798</v>
      </c>
    </row>
    <row r="2058" spans="2:2" ht="15">
      <c r="B2058" s="62" t="s">
        <v>1799</v>
      </c>
    </row>
    <row r="2059" spans="2:2" ht="15">
      <c r="B2059" s="37" t="s">
        <v>1800</v>
      </c>
    </row>
    <row r="2060" spans="2:2" ht="15">
      <c r="B2060" s="37" t="s">
        <v>1801</v>
      </c>
    </row>
    <row r="2061" spans="2:2" ht="15">
      <c r="B2061" s="39" t="s">
        <v>1802</v>
      </c>
    </row>
    <row r="2062" spans="2:2" ht="15">
      <c r="B2062" s="39" t="s">
        <v>1803</v>
      </c>
    </row>
    <row r="2063" spans="2:2" ht="15">
      <c r="B2063" s="39" t="s">
        <v>1804</v>
      </c>
    </row>
    <row r="2064" spans="2:2" ht="15">
      <c r="B2064" s="39" t="s">
        <v>1805</v>
      </c>
    </row>
    <row r="2065" spans="2:2" ht="15.6" thickBot="1">
      <c r="B2065" s="46" t="s">
        <v>1806</v>
      </c>
    </row>
    <row r="2066" spans="2:2" ht="45" customHeight="1" thickBot="1">
      <c r="B2066" s="47"/>
    </row>
    <row r="2067" spans="2:2" ht="15">
      <c r="B2067" s="69" t="s">
        <v>1807</v>
      </c>
    </row>
    <row r="2068" spans="2:2" ht="15">
      <c r="B2068" s="37" t="s">
        <v>1808</v>
      </c>
    </row>
    <row r="2069" spans="2:2" ht="15">
      <c r="B2069" s="62" t="s">
        <v>1809</v>
      </c>
    </row>
    <row r="2070" spans="2:2" ht="15">
      <c r="B2070" s="62" t="s">
        <v>1810</v>
      </c>
    </row>
    <row r="2071" spans="2:2" ht="15">
      <c r="B2071" s="39" t="s">
        <v>1811</v>
      </c>
    </row>
    <row r="2072" spans="2:2" ht="15">
      <c r="B2072" s="37" t="s">
        <v>1812</v>
      </c>
    </row>
    <row r="2073" spans="2:2" ht="15">
      <c r="B2073" s="37" t="s">
        <v>1813</v>
      </c>
    </row>
    <row r="2074" spans="2:2" ht="15">
      <c r="B2074" s="39" t="s">
        <v>1814</v>
      </c>
    </row>
    <row r="2075" spans="2:2" ht="15">
      <c r="B2075" s="72" t="s">
        <v>1815</v>
      </c>
    </row>
    <row r="2076" spans="2:2" ht="15">
      <c r="B2076" s="39" t="s">
        <v>1816</v>
      </c>
    </row>
    <row r="2077" spans="2:2" ht="15">
      <c r="B2077" s="62" t="s">
        <v>1817</v>
      </c>
    </row>
    <row r="2078" spans="2:2" ht="15">
      <c r="B2078" s="62" t="s">
        <v>1818</v>
      </c>
    </row>
    <row r="2079" spans="2:2" ht="15">
      <c r="B2079" s="104" t="s">
        <v>1819</v>
      </c>
    </row>
    <row r="2080" spans="2:2" ht="15">
      <c r="B2080" s="40" t="s">
        <v>1820</v>
      </c>
    </row>
    <row r="2081" spans="2:2" ht="15">
      <c r="B2081" s="62" t="s">
        <v>1821</v>
      </c>
    </row>
    <row r="2082" spans="2:2" ht="15">
      <c r="B2082" s="62" t="s">
        <v>1822</v>
      </c>
    </row>
    <row r="2083" spans="2:2" ht="15">
      <c r="B2083" s="37" t="s">
        <v>1823</v>
      </c>
    </row>
    <row r="2084" spans="2:2" ht="15">
      <c r="B2084" s="37" t="s">
        <v>1824</v>
      </c>
    </row>
    <row r="2085" spans="2:2" ht="15">
      <c r="B2085" s="39" t="s">
        <v>1825</v>
      </c>
    </row>
    <row r="2086" spans="2:2" ht="15">
      <c r="B2086" s="72" t="s">
        <v>1826</v>
      </c>
    </row>
    <row r="2087" spans="2:2" ht="15">
      <c r="B2087" s="72" t="s">
        <v>1827</v>
      </c>
    </row>
    <row r="2088" spans="2:2" ht="15">
      <c r="B2088" s="72" t="s">
        <v>1828</v>
      </c>
    </row>
    <row r="2089" spans="2:2" ht="15">
      <c r="B2089" s="39" t="s">
        <v>1829</v>
      </c>
    </row>
    <row r="2090" spans="2:2" ht="15">
      <c r="B2090" s="40" t="s">
        <v>1830</v>
      </c>
    </row>
    <row r="2091" spans="2:2" ht="15">
      <c r="B2091" s="39" t="s">
        <v>1831</v>
      </c>
    </row>
    <row r="2092" spans="2:2" ht="15">
      <c r="B2092" s="39" t="s">
        <v>1832</v>
      </c>
    </row>
    <row r="2093" spans="2:2" ht="15">
      <c r="B2093" s="39" t="s">
        <v>1833</v>
      </c>
    </row>
    <row r="2094" spans="2:2" ht="15">
      <c r="B2094" s="40" t="s">
        <v>1834</v>
      </c>
    </row>
    <row r="2095" spans="2:2" ht="15">
      <c r="B2095" s="37" t="s">
        <v>1835</v>
      </c>
    </row>
    <row r="2096" spans="2:2" ht="15">
      <c r="B2096" s="62" t="s">
        <v>1836</v>
      </c>
    </row>
    <row r="2097" spans="2:2" ht="15">
      <c r="B2097" s="39" t="s">
        <v>1837</v>
      </c>
    </row>
    <row r="2098" spans="2:2" ht="15">
      <c r="B2098" s="39" t="s">
        <v>1838</v>
      </c>
    </row>
    <row r="2099" spans="2:2" ht="15">
      <c r="B2099" s="62" t="s">
        <v>1839</v>
      </c>
    </row>
    <row r="2100" spans="2:2" ht="15">
      <c r="B2100" s="62" t="s">
        <v>1840</v>
      </c>
    </row>
    <row r="2101" spans="2:2" ht="15">
      <c r="B2101" s="62" t="s">
        <v>1841</v>
      </c>
    </row>
    <row r="2102" spans="2:2" ht="15">
      <c r="B2102" s="62" t="s">
        <v>1785</v>
      </c>
    </row>
    <row r="2103" spans="2:2" ht="15">
      <c r="B2103" s="39" t="s">
        <v>1842</v>
      </c>
    </row>
    <row r="2104" spans="2:2" ht="15">
      <c r="B2104" s="62" t="s">
        <v>1843</v>
      </c>
    </row>
    <row r="2105" spans="2:2" ht="15">
      <c r="B2105" s="62" t="s">
        <v>1844</v>
      </c>
    </row>
    <row r="2106" spans="2:2" ht="15">
      <c r="B2106" s="62" t="s">
        <v>1845</v>
      </c>
    </row>
    <row r="2107" spans="2:2" ht="15">
      <c r="B2107" s="39" t="s">
        <v>1569</v>
      </c>
    </row>
    <row r="2108" spans="2:2" ht="15">
      <c r="B2108" s="39" t="s">
        <v>1570</v>
      </c>
    </row>
    <row r="2109" spans="2:2" ht="15">
      <c r="B2109" s="37" t="s">
        <v>1846</v>
      </c>
    </row>
    <row r="2110" spans="2:2" ht="15">
      <c r="B2110" s="62" t="s">
        <v>1601</v>
      </c>
    </row>
    <row r="2111" spans="2:2" ht="15">
      <c r="B2111" s="62" t="s">
        <v>1847</v>
      </c>
    </row>
    <row r="2112" spans="2:2" ht="15">
      <c r="B2112" s="37" t="s">
        <v>1848</v>
      </c>
    </row>
    <row r="2113" spans="2:2" ht="15">
      <c r="B2113" s="39" t="s">
        <v>1849</v>
      </c>
    </row>
    <row r="2114" spans="2:2" ht="15">
      <c r="B2114" s="39" t="s">
        <v>1850</v>
      </c>
    </row>
    <row r="2115" spans="2:2" ht="15.6" thickBot="1">
      <c r="B2115" s="66" t="s">
        <v>1851</v>
      </c>
    </row>
    <row r="2116" spans="2:2" ht="46.95" customHeight="1" thickBot="1">
      <c r="B2116" s="67"/>
    </row>
    <row r="2117" spans="2:2" ht="15">
      <c r="B2117" s="128" t="s">
        <v>1852</v>
      </c>
    </row>
    <row r="2118" spans="2:2" ht="15">
      <c r="B2118" s="62" t="s">
        <v>1853</v>
      </c>
    </row>
    <row r="2119" spans="2:2" ht="15">
      <c r="B2119" s="62" t="s">
        <v>1854</v>
      </c>
    </row>
    <row r="2120" spans="2:2" ht="15">
      <c r="B2120" s="62" t="s">
        <v>1855</v>
      </c>
    </row>
    <row r="2121" spans="2:2" ht="15">
      <c r="B2121" s="62" t="s">
        <v>1856</v>
      </c>
    </row>
    <row r="2122" spans="2:2" ht="15">
      <c r="B2122" s="62" t="s">
        <v>1857</v>
      </c>
    </row>
    <row r="2123" spans="2:2" ht="15">
      <c r="B2123" s="62" t="s">
        <v>1858</v>
      </c>
    </row>
    <row r="2124" spans="2:2" ht="15">
      <c r="B2124" s="62" t="s">
        <v>1859</v>
      </c>
    </row>
    <row r="2125" spans="2:2" ht="15">
      <c r="B2125" s="62" t="s">
        <v>1860</v>
      </c>
    </row>
    <row r="2126" spans="2:2" ht="15">
      <c r="B2126" s="62" t="s">
        <v>1861</v>
      </c>
    </row>
    <row r="2127" spans="2:2" ht="15">
      <c r="B2127" s="62" t="s">
        <v>1862</v>
      </c>
    </row>
    <row r="2128" spans="2:2" ht="15">
      <c r="B2128" s="62" t="s">
        <v>1863</v>
      </c>
    </row>
    <row r="2129" spans="2:2" ht="15">
      <c r="B2129" s="62" t="s">
        <v>1864</v>
      </c>
    </row>
    <row r="2130" spans="2:2" ht="15">
      <c r="B2130" s="62" t="s">
        <v>1865</v>
      </c>
    </row>
    <row r="2131" spans="2:2" ht="15">
      <c r="B2131" s="62" t="s">
        <v>1866</v>
      </c>
    </row>
    <row r="2132" spans="2:2" ht="15">
      <c r="B2132" s="36" t="s">
        <v>1867</v>
      </c>
    </row>
    <row r="2133" spans="2:2" ht="15">
      <c r="B2133" s="35" t="s">
        <v>1868</v>
      </c>
    </row>
    <row r="2134" spans="2:2" ht="15">
      <c r="B2134" s="35" t="s">
        <v>1869</v>
      </c>
    </row>
    <row r="2135" spans="2:2" ht="15">
      <c r="B2135" s="37" t="s">
        <v>1870</v>
      </c>
    </row>
    <row r="2136" spans="2:2" ht="15">
      <c r="B2136" s="37" t="s">
        <v>1871</v>
      </c>
    </row>
    <row r="2137" spans="2:2" ht="15">
      <c r="B2137" s="39" t="s">
        <v>1872</v>
      </c>
    </row>
    <row r="2138" spans="2:2" ht="15">
      <c r="B2138" s="39" t="s">
        <v>1873</v>
      </c>
    </row>
    <row r="2139" spans="2:2" ht="15">
      <c r="B2139" s="39" t="s">
        <v>1874</v>
      </c>
    </row>
    <row r="2140" spans="2:2" ht="15">
      <c r="B2140" s="39" t="s">
        <v>1875</v>
      </c>
    </row>
    <row r="2141" spans="2:2" ht="15">
      <c r="B2141" s="37" t="s">
        <v>1876</v>
      </c>
    </row>
    <row r="2142" spans="2:2" ht="15">
      <c r="B2142" s="37" t="s">
        <v>1877</v>
      </c>
    </row>
    <row r="2143" spans="2:2" ht="15">
      <c r="B2143" s="39" t="s">
        <v>1878</v>
      </c>
    </row>
    <row r="2144" spans="2:2" ht="15">
      <c r="B2144" s="72" t="s">
        <v>1879</v>
      </c>
    </row>
    <row r="2145" spans="2:2" ht="15">
      <c r="B2145" s="40" t="s">
        <v>1880</v>
      </c>
    </row>
    <row r="2146" spans="2:2" ht="15">
      <c r="B2146" s="39" t="s">
        <v>1881</v>
      </c>
    </row>
    <row r="2147" spans="2:2" ht="15">
      <c r="B2147" s="39" t="s">
        <v>1882</v>
      </c>
    </row>
    <row r="2148" spans="2:2" ht="15">
      <c r="B2148" s="37" t="s">
        <v>1883</v>
      </c>
    </row>
    <row r="2149" spans="2:2" ht="16.2">
      <c r="B2149" s="75" t="s">
        <v>1884</v>
      </c>
    </row>
    <row r="2150" spans="2:2" ht="15">
      <c r="B2150" s="39" t="s">
        <v>1885</v>
      </c>
    </row>
    <row r="2151" spans="2:2" ht="15">
      <c r="B2151" s="39" t="s">
        <v>1886</v>
      </c>
    </row>
    <row r="2152" spans="2:2" ht="15">
      <c r="B2152" s="39" t="s">
        <v>1887</v>
      </c>
    </row>
    <row r="2153" spans="2:2" ht="16.2">
      <c r="B2153" s="75" t="s">
        <v>1888</v>
      </c>
    </row>
    <row r="2154" spans="2:2" ht="15">
      <c r="B2154" s="39" t="s">
        <v>1889</v>
      </c>
    </row>
    <row r="2155" spans="2:2" ht="16.2">
      <c r="B2155" s="75" t="s">
        <v>1890</v>
      </c>
    </row>
    <row r="2156" spans="2:2" ht="15">
      <c r="B2156" s="39" t="s">
        <v>1891</v>
      </c>
    </row>
    <row r="2157" spans="2:2" ht="16.2">
      <c r="B2157" s="75" t="s">
        <v>1892</v>
      </c>
    </row>
    <row r="2158" spans="2:2" ht="30.75" customHeight="1">
      <c r="B2158" s="129" t="str">
        <f>CONCATENATE("5."," ",B2," ","bünyesinde iş kazası ve meslek hastalığının önlenmesine amacı ile")</f>
        <v>5. Evliya Çelebi Mesleki ve Teknik Anadolu Lisesi Müdürlüğü bünyesinde iş kazası ve meslek hastalığının önlenmesine amacı ile</v>
      </c>
    </row>
    <row r="2159" spans="2:2" ht="15">
      <c r="B2159" s="39" t="s">
        <v>1893</v>
      </c>
    </row>
    <row r="2160" spans="2:2" ht="15">
      <c r="B2160" s="39" t="s">
        <v>1894</v>
      </c>
    </row>
    <row r="2161" spans="2:2" ht="16.2">
      <c r="B2161" s="75" t="s">
        <v>1895</v>
      </c>
    </row>
    <row r="2162" spans="2:2" ht="16.2">
      <c r="B2162" s="75" t="s">
        <v>1896</v>
      </c>
    </row>
    <row r="2163" spans="2:2" ht="16.8" thickBot="1">
      <c r="B2163" s="130" t="s">
        <v>1897</v>
      </c>
    </row>
    <row r="2164" spans="2:2" ht="47.4" customHeight="1" thickBot="1">
      <c r="B2164" s="131"/>
    </row>
    <row r="2165" spans="2:2" ht="15">
      <c r="B2165" s="49" t="s">
        <v>1898</v>
      </c>
    </row>
    <row r="2166" spans="2:2" ht="16.2">
      <c r="B2166" s="75" t="s">
        <v>1899</v>
      </c>
    </row>
    <row r="2167" spans="2:2" ht="16.2">
      <c r="B2167" s="75" t="s">
        <v>1900</v>
      </c>
    </row>
    <row r="2168" spans="2:2" ht="15">
      <c r="B2168" s="39" t="s">
        <v>1901</v>
      </c>
    </row>
    <row r="2169" spans="2:2" ht="16.2">
      <c r="B2169" s="75" t="s">
        <v>1902</v>
      </c>
    </row>
    <row r="2170" spans="2:2" ht="16.2">
      <c r="B2170" s="75" t="s">
        <v>1903</v>
      </c>
    </row>
    <row r="2171" spans="2:2" ht="15">
      <c r="B2171" s="37" t="s">
        <v>1904</v>
      </c>
    </row>
    <row r="2172" spans="2:2" ht="15">
      <c r="B2172" s="37" t="s">
        <v>1905</v>
      </c>
    </row>
    <row r="2173" spans="2:2" ht="15">
      <c r="B2173" s="39" t="s">
        <v>1906</v>
      </c>
    </row>
    <row r="2174" spans="2:2" ht="15">
      <c r="B2174" s="39" t="s">
        <v>1907</v>
      </c>
    </row>
    <row r="2175" spans="2:2" ht="15">
      <c r="B2175" s="39" t="s">
        <v>1908</v>
      </c>
    </row>
    <row r="2176" spans="2:2" ht="15">
      <c r="B2176" s="39" t="s">
        <v>1909</v>
      </c>
    </row>
    <row r="2177" spans="2:2" ht="15">
      <c r="B2177" s="39" t="s">
        <v>1910</v>
      </c>
    </row>
    <row r="2178" spans="2:2" ht="15">
      <c r="B2178" s="39" t="s">
        <v>1911</v>
      </c>
    </row>
    <row r="2179" spans="2:2" ht="15">
      <c r="B2179" s="39" t="s">
        <v>1912</v>
      </c>
    </row>
    <row r="2180" spans="2:2" ht="15">
      <c r="B2180" s="39" t="s">
        <v>1913</v>
      </c>
    </row>
    <row r="2181" spans="2:2" ht="15">
      <c r="B2181" s="39" t="s">
        <v>1914</v>
      </c>
    </row>
    <row r="2182" spans="2:2" ht="15">
      <c r="B2182" s="40" t="s">
        <v>1915</v>
      </c>
    </row>
    <row r="2183" spans="2:2" ht="15">
      <c r="B2183" s="40" t="s">
        <v>1916</v>
      </c>
    </row>
    <row r="2184" spans="2:2" ht="15">
      <c r="B2184" s="37" t="s">
        <v>1917</v>
      </c>
    </row>
    <row r="2185" spans="2:2" ht="15">
      <c r="B2185" s="37" t="s">
        <v>1918</v>
      </c>
    </row>
    <row r="2186" spans="2:2" ht="15">
      <c r="B2186" s="37" t="s">
        <v>1919</v>
      </c>
    </row>
    <row r="2187" spans="2:2" ht="15">
      <c r="B2187" s="39" t="s">
        <v>1920</v>
      </c>
    </row>
    <row r="2188" spans="2:2" ht="15">
      <c r="B2188" s="39" t="s">
        <v>1921</v>
      </c>
    </row>
    <row r="2189" spans="2:2" ht="15">
      <c r="B2189" s="39" t="s">
        <v>1922</v>
      </c>
    </row>
    <row r="2190" spans="2:2" ht="15">
      <c r="B2190" s="39" t="s">
        <v>1923</v>
      </c>
    </row>
    <row r="2191" spans="2:2" ht="15">
      <c r="B2191" s="37" t="s">
        <v>1924</v>
      </c>
    </row>
    <row r="2192" spans="2:2" ht="15">
      <c r="B2192" s="37" t="s">
        <v>1925</v>
      </c>
    </row>
    <row r="2193" spans="2:2" ht="15">
      <c r="B2193" s="39" t="s">
        <v>1926</v>
      </c>
    </row>
    <row r="2194" spans="2:2" ht="15">
      <c r="B2194" s="37" t="s">
        <v>1927</v>
      </c>
    </row>
    <row r="2195" spans="2:2" ht="15">
      <c r="B2195" s="39" t="s">
        <v>1928</v>
      </c>
    </row>
    <row r="2196" spans="2:2" ht="15">
      <c r="B2196" s="39" t="s">
        <v>1929</v>
      </c>
    </row>
    <row r="2197" spans="2:2" ht="15">
      <c r="B2197" s="37" t="s">
        <v>1930</v>
      </c>
    </row>
    <row r="2198" spans="2:2" ht="15">
      <c r="B2198" s="62" t="s">
        <v>1931</v>
      </c>
    </row>
    <row r="2199" spans="2:2" ht="15">
      <c r="B2199" s="40" t="s">
        <v>1932</v>
      </c>
    </row>
    <row r="2200" spans="2:2" ht="15">
      <c r="B2200" s="62" t="s">
        <v>1933</v>
      </c>
    </row>
    <row r="2201" spans="2:2" ht="15">
      <c r="B2201" s="39" t="s">
        <v>1934</v>
      </c>
    </row>
    <row r="2202" spans="2:2" ht="15">
      <c r="B2202" s="39" t="s">
        <v>1935</v>
      </c>
    </row>
    <row r="2203" spans="2:2" ht="15">
      <c r="B2203" s="62" t="s">
        <v>1936</v>
      </c>
    </row>
    <row r="2204" spans="2:2" ht="15">
      <c r="B2204" s="39" t="s">
        <v>1937</v>
      </c>
    </row>
    <row r="2205" spans="2:2" ht="15">
      <c r="B2205" s="62" t="s">
        <v>1938</v>
      </c>
    </row>
    <row r="2206" spans="2:2" ht="15">
      <c r="B2206" s="39" t="s">
        <v>1939</v>
      </c>
    </row>
    <row r="2207" spans="2:2" ht="15">
      <c r="B2207" s="62" t="s">
        <v>1940</v>
      </c>
    </row>
    <row r="2208" spans="2:2" ht="15">
      <c r="B2208" s="39" t="s">
        <v>1941</v>
      </c>
    </row>
    <row r="2209" spans="2:2" ht="15">
      <c r="B2209" s="39" t="s">
        <v>1942</v>
      </c>
    </row>
    <row r="2210" spans="2:2" ht="15">
      <c r="B2210" s="62" t="s">
        <v>1943</v>
      </c>
    </row>
    <row r="2211" spans="2:2" ht="15">
      <c r="B2211" s="39" t="s">
        <v>1944</v>
      </c>
    </row>
    <row r="2212" spans="2:2" ht="15">
      <c r="B2212" s="39" t="s">
        <v>1945</v>
      </c>
    </row>
    <row r="2213" spans="2:2" ht="15.6" thickBot="1">
      <c r="B2213" s="66" t="s">
        <v>1946</v>
      </c>
    </row>
    <row r="2214" spans="2:2" ht="34.950000000000003" customHeight="1" thickBot="1">
      <c r="B2214" s="67"/>
    </row>
    <row r="2215" spans="2:2" ht="15">
      <c r="B2215" s="128" t="s">
        <v>1947</v>
      </c>
    </row>
    <row r="2216" spans="2:2" ht="15">
      <c r="B2216" s="39" t="s">
        <v>1948</v>
      </c>
    </row>
    <row r="2217" spans="2:2" ht="15">
      <c r="B2217" s="39" t="s">
        <v>1949</v>
      </c>
    </row>
    <row r="2218" spans="2:2" ht="15">
      <c r="B2218" s="40" t="s">
        <v>1950</v>
      </c>
    </row>
    <row r="2219" spans="2:2" ht="15">
      <c r="B2219" s="40" t="s">
        <v>1951</v>
      </c>
    </row>
    <row r="2220" spans="2:2" ht="15">
      <c r="B2220" s="40" t="s">
        <v>1952</v>
      </c>
    </row>
    <row r="2221" spans="2:2" ht="15">
      <c r="B2221" s="39" t="s">
        <v>1953</v>
      </c>
    </row>
    <row r="2222" spans="2:2" ht="15">
      <c r="B2222" s="39" t="s">
        <v>1954</v>
      </c>
    </row>
    <row r="2223" spans="2:2" ht="15">
      <c r="B2223" s="39" t="s">
        <v>1955</v>
      </c>
    </row>
    <row r="2224" spans="2:2" ht="15">
      <c r="B2224" s="39" t="s">
        <v>744</v>
      </c>
    </row>
    <row r="2225" spans="2:2" ht="15">
      <c r="B2225" s="61" t="s">
        <v>1956</v>
      </c>
    </row>
    <row r="2226" spans="2:2" ht="15">
      <c r="B2226" s="61" t="s">
        <v>1957</v>
      </c>
    </row>
    <row r="2227" spans="2:2" ht="16.2">
      <c r="B2227" s="75" t="s">
        <v>1958</v>
      </c>
    </row>
    <row r="2228" spans="2:2" ht="15">
      <c r="B2228" s="39" t="s">
        <v>1959</v>
      </c>
    </row>
    <row r="2229" spans="2:2" ht="16.2">
      <c r="B2229" s="75" t="s">
        <v>1960</v>
      </c>
    </row>
    <row r="2230" spans="2:2" ht="15">
      <c r="B2230" s="39" t="s">
        <v>1961</v>
      </c>
    </row>
    <row r="2231" spans="2:2" ht="15">
      <c r="B2231" s="39" t="s">
        <v>1962</v>
      </c>
    </row>
    <row r="2232" spans="2:2" ht="15">
      <c r="B2232" s="39" t="s">
        <v>1963</v>
      </c>
    </row>
    <row r="2233" spans="2:2" ht="16.2">
      <c r="B2233" s="75" t="s">
        <v>1964</v>
      </c>
    </row>
    <row r="2234" spans="2:2" ht="15">
      <c r="B2234" s="39" t="s">
        <v>1965</v>
      </c>
    </row>
    <row r="2235" spans="2:2" ht="31.5" customHeight="1">
      <c r="B2235" s="132" t="str">
        <f>CONCATENATE("istenildiğinde gösterilmek üzere"," ",B2," '","ünde gizlilik esaslarına göre saklanır.")</f>
        <v>istenildiğinde gösterilmek üzere Evliya Çelebi Mesleki ve Teknik Anadolu Lisesi Müdürlüğü 'ünde gizlilik esaslarına göre saklanır.</v>
      </c>
    </row>
    <row r="2236" spans="2:2" ht="16.2">
      <c r="B2236" s="75" t="s">
        <v>1966</v>
      </c>
    </row>
    <row r="2237" spans="2:2" ht="15">
      <c r="B2237" s="39" t="s">
        <v>1967</v>
      </c>
    </row>
    <row r="2238" spans="2:2" ht="15">
      <c r="B2238" s="39" t="s">
        <v>1968</v>
      </c>
    </row>
    <row r="2239" spans="2:2" ht="16.2">
      <c r="B2239" s="75" t="s">
        <v>1969</v>
      </c>
    </row>
    <row r="2240" spans="2:2" ht="15">
      <c r="B2240" s="39" t="s">
        <v>1970</v>
      </c>
    </row>
    <row r="2241" spans="2:2" ht="16.2">
      <c r="B2241" s="75" t="s">
        <v>1971</v>
      </c>
    </row>
    <row r="2242" spans="2:2" ht="15">
      <c r="B2242" s="39" t="s">
        <v>1972</v>
      </c>
    </row>
    <row r="2243" spans="2:2" ht="16.2">
      <c r="B2243" s="75" t="s">
        <v>1973</v>
      </c>
    </row>
    <row r="2244" spans="2:2" ht="15">
      <c r="B2244" s="39" t="s">
        <v>1974</v>
      </c>
    </row>
    <row r="2245" spans="2:2" ht="16.2">
      <c r="B2245" s="75" t="s">
        <v>1975</v>
      </c>
    </row>
    <row r="2246" spans="2:2" ht="15">
      <c r="B2246" s="39" t="s">
        <v>1976</v>
      </c>
    </row>
    <row r="2247" spans="2:2" ht="14.25" customHeight="1">
      <c r="B2247" s="39" t="s">
        <v>1977</v>
      </c>
    </row>
    <row r="2248" spans="2:2" ht="14.25" customHeight="1">
      <c r="B2248" s="37" t="s">
        <v>1978</v>
      </c>
    </row>
    <row r="2249" spans="2:2" ht="14.25" customHeight="1">
      <c r="B2249" s="37" t="s">
        <v>1979</v>
      </c>
    </row>
    <row r="2250" spans="2:2" ht="14.25" customHeight="1">
      <c r="B2250" s="37" t="s">
        <v>1980</v>
      </c>
    </row>
    <row r="2251" spans="2:2" ht="14.25" customHeight="1">
      <c r="B2251" s="37" t="s">
        <v>1981</v>
      </c>
    </row>
    <row r="2252" spans="2:2" ht="14.25" customHeight="1">
      <c r="B2252" s="39" t="s">
        <v>1982</v>
      </c>
    </row>
    <row r="2253" spans="2:2" ht="14.25" customHeight="1">
      <c r="B2253" s="37" t="s">
        <v>1983</v>
      </c>
    </row>
    <row r="2254" spans="2:2" ht="14.25" customHeight="1">
      <c r="B2254" s="39" t="s">
        <v>1984</v>
      </c>
    </row>
    <row r="2255" spans="2:2" ht="14.25" customHeight="1">
      <c r="B2255" s="39" t="s">
        <v>1985</v>
      </c>
    </row>
    <row r="2256" spans="2:2" ht="14.25" customHeight="1">
      <c r="B2256" s="39" t="s">
        <v>1986</v>
      </c>
    </row>
    <row r="2257" spans="2:2" ht="14.25" customHeight="1">
      <c r="B2257" s="61" t="s">
        <v>1987</v>
      </c>
    </row>
    <row r="2258" spans="2:2" ht="14.25" customHeight="1">
      <c r="B2258" s="37" t="s">
        <v>1988</v>
      </c>
    </row>
    <row r="2259" spans="2:2" ht="14.25" customHeight="1">
      <c r="B2259" s="39" t="s">
        <v>1989</v>
      </c>
    </row>
    <row r="2260" spans="2:2" ht="14.25" customHeight="1">
      <c r="B2260" s="37" t="s">
        <v>1990</v>
      </c>
    </row>
    <row r="2261" spans="2:2" ht="14.25" customHeight="1" thickBot="1">
      <c r="B2261" s="66" t="s">
        <v>1991</v>
      </c>
    </row>
    <row r="2262" spans="2:2" ht="63" customHeight="1" thickBot="1">
      <c r="B2262" s="67"/>
    </row>
    <row r="2263" spans="2:2" ht="15">
      <c r="B2263" s="44" t="s">
        <v>1992</v>
      </c>
    </row>
    <row r="2264" spans="2:2" ht="15">
      <c r="B2264" s="39" t="s">
        <v>1993</v>
      </c>
    </row>
    <row r="2265" spans="2:2" ht="15">
      <c r="B2265" s="40" t="s">
        <v>1994</v>
      </c>
    </row>
    <row r="2266" spans="2:2" ht="15">
      <c r="B2266" s="37" t="s">
        <v>1995</v>
      </c>
    </row>
    <row r="2267" spans="2:2" ht="15">
      <c r="B2267" s="61" t="s">
        <v>1996</v>
      </c>
    </row>
    <row r="2268" spans="2:2" ht="15">
      <c r="B2268" s="40" t="s">
        <v>1997</v>
      </c>
    </row>
    <row r="2269" spans="2:2" ht="15">
      <c r="B2269" s="39" t="s">
        <v>1998</v>
      </c>
    </row>
    <row r="2270" spans="2:2" ht="15">
      <c r="B2270" s="39" t="s">
        <v>1999</v>
      </c>
    </row>
    <row r="2271" spans="2:2" ht="15">
      <c r="B2271" s="39" t="s">
        <v>2000</v>
      </c>
    </row>
    <row r="2272" spans="2:2" ht="15">
      <c r="B2272" s="39" t="s">
        <v>2001</v>
      </c>
    </row>
    <row r="2273" spans="2:2" ht="15">
      <c r="B2273" s="40" t="s">
        <v>2002</v>
      </c>
    </row>
    <row r="2274" spans="2:2" ht="15">
      <c r="B2274" s="39" t="s">
        <v>2003</v>
      </c>
    </row>
    <row r="2275" spans="2:2" ht="15">
      <c r="B2275" s="39" t="s">
        <v>2004</v>
      </c>
    </row>
    <row r="2276" spans="2:2" ht="15">
      <c r="B2276" s="39" t="s">
        <v>2005</v>
      </c>
    </row>
    <row r="2277" spans="2:2" ht="15">
      <c r="B2277" s="37" t="s">
        <v>2006</v>
      </c>
    </row>
    <row r="2278" spans="2:2" ht="15">
      <c r="B2278" s="39" t="s">
        <v>2007</v>
      </c>
    </row>
    <row r="2279" spans="2:2" ht="15">
      <c r="B2279" s="37" t="s">
        <v>2008</v>
      </c>
    </row>
    <row r="2280" spans="2:2" ht="15">
      <c r="B2280" s="39" t="s">
        <v>2009</v>
      </c>
    </row>
    <row r="2281" spans="2:2" ht="15">
      <c r="B2281" s="39" t="s">
        <v>2010</v>
      </c>
    </row>
    <row r="2282" spans="2:2" ht="15">
      <c r="B2282" s="37" t="s">
        <v>2011</v>
      </c>
    </row>
    <row r="2283" spans="2:2" ht="15">
      <c r="B2283" s="39" t="s">
        <v>2012</v>
      </c>
    </row>
    <row r="2284" spans="2:2" ht="15">
      <c r="B2284" s="39" t="s">
        <v>2013</v>
      </c>
    </row>
    <row r="2285" spans="2:2" ht="15">
      <c r="B2285" s="39" t="s">
        <v>2014</v>
      </c>
    </row>
    <row r="2286" spans="2:2" ht="15">
      <c r="B2286" s="39" t="s">
        <v>2015</v>
      </c>
    </row>
    <row r="2287" spans="2:2" ht="15">
      <c r="B2287" s="37" t="s">
        <v>2016</v>
      </c>
    </row>
    <row r="2288" spans="2:2" ht="15">
      <c r="B2288" s="39" t="s">
        <v>2017</v>
      </c>
    </row>
    <row r="2289" spans="2:2" ht="15">
      <c r="B2289" s="40" t="s">
        <v>2018</v>
      </c>
    </row>
    <row r="2290" spans="2:2" ht="12.75" customHeight="1">
      <c r="B2290" s="39" t="s">
        <v>2019</v>
      </c>
    </row>
    <row r="2291" spans="2:2" ht="12.75" customHeight="1">
      <c r="B2291" s="39" t="s">
        <v>2020</v>
      </c>
    </row>
    <row r="2292" spans="2:2" ht="12.75" customHeight="1">
      <c r="B2292" s="39" t="s">
        <v>2021</v>
      </c>
    </row>
    <row r="2293" spans="2:2" ht="12.75" customHeight="1">
      <c r="B2293" s="39" t="s">
        <v>2022</v>
      </c>
    </row>
    <row r="2294" spans="2:2" ht="12.75" customHeight="1">
      <c r="B2294" s="37" t="s">
        <v>2023</v>
      </c>
    </row>
    <row r="2295" spans="2:2" ht="12.75" customHeight="1">
      <c r="B2295" s="37" t="s">
        <v>2024</v>
      </c>
    </row>
    <row r="2296" spans="2:2" ht="12.75" customHeight="1">
      <c r="B2296" s="39" t="s">
        <v>2025</v>
      </c>
    </row>
    <row r="2297" spans="2:2" ht="13.5" customHeight="1">
      <c r="B2297" s="37" t="s">
        <v>2026</v>
      </c>
    </row>
    <row r="2298" spans="2:2" ht="13.5" customHeight="1">
      <c r="B2298" s="39" t="s">
        <v>2027</v>
      </c>
    </row>
    <row r="2299" spans="2:2" ht="13.5" customHeight="1">
      <c r="B2299" s="39" t="s">
        <v>2028</v>
      </c>
    </row>
    <row r="2300" spans="2:2" ht="13.5" customHeight="1">
      <c r="B2300" s="37" t="s">
        <v>2029</v>
      </c>
    </row>
    <row r="2301" spans="2:2" ht="13.5" customHeight="1">
      <c r="B2301" s="39" t="s">
        <v>2030</v>
      </c>
    </row>
    <row r="2302" spans="2:2" ht="13.5" customHeight="1">
      <c r="B2302" s="37" t="s">
        <v>2031</v>
      </c>
    </row>
    <row r="2303" spans="2:2" ht="13.5" customHeight="1">
      <c r="B2303" s="39" t="s">
        <v>2032</v>
      </c>
    </row>
    <row r="2304" spans="2:2" ht="13.5" customHeight="1">
      <c r="B2304" s="37" t="s">
        <v>2033</v>
      </c>
    </row>
    <row r="2305" spans="2:2" ht="13.5" customHeight="1">
      <c r="B2305" s="39" t="s">
        <v>2034</v>
      </c>
    </row>
    <row r="2306" spans="2:2" ht="13.5" customHeight="1">
      <c r="B2306" s="37" t="s">
        <v>2035</v>
      </c>
    </row>
    <row r="2307" spans="2:2" ht="13.5" customHeight="1">
      <c r="B2307" s="37" t="s">
        <v>2036</v>
      </c>
    </row>
    <row r="2308" spans="2:2" ht="13.5" customHeight="1">
      <c r="B2308" s="39" t="s">
        <v>2037</v>
      </c>
    </row>
    <row r="2309" spans="2:2" ht="13.5" customHeight="1">
      <c r="B2309" s="39" t="s">
        <v>2038</v>
      </c>
    </row>
    <row r="2310" spans="2:2" ht="13.5" customHeight="1">
      <c r="B2310" s="37" t="s">
        <v>2039</v>
      </c>
    </row>
    <row r="2311" spans="2:2" ht="13.5" customHeight="1">
      <c r="B2311" s="39" t="s">
        <v>2040</v>
      </c>
    </row>
    <row r="2312" spans="2:2" ht="13.5" customHeight="1">
      <c r="B2312" s="37" t="s">
        <v>2041</v>
      </c>
    </row>
    <row r="2313" spans="2:2" ht="13.5" customHeight="1">
      <c r="B2313" s="37" t="s">
        <v>2042</v>
      </c>
    </row>
    <row r="2314" spans="2:2" ht="13.5" customHeight="1" thickBot="1">
      <c r="B2314" s="46" t="s">
        <v>2043</v>
      </c>
    </row>
    <row r="2315" spans="2:2" ht="45.6" customHeight="1" thickBot="1">
      <c r="B2315" s="47"/>
    </row>
    <row r="2316" spans="2:2" ht="15">
      <c r="B2316" s="69" t="s">
        <v>2044</v>
      </c>
    </row>
    <row r="2317" spans="2:2" ht="15">
      <c r="B2317" s="39" t="s">
        <v>2045</v>
      </c>
    </row>
    <row r="2318" spans="2:2" ht="15">
      <c r="B2318" s="39" t="s">
        <v>2046</v>
      </c>
    </row>
    <row r="2319" spans="2:2" ht="15">
      <c r="B2319" s="40" t="s">
        <v>2047</v>
      </c>
    </row>
    <row r="2320" spans="2:2" ht="15">
      <c r="B2320" s="37" t="s">
        <v>2048</v>
      </c>
    </row>
    <row r="2321" spans="2:2" ht="15">
      <c r="B2321" s="39" t="s">
        <v>2049</v>
      </c>
    </row>
    <row r="2322" spans="2:2" ht="15">
      <c r="B2322" s="40" t="s">
        <v>2050</v>
      </c>
    </row>
    <row r="2323" spans="2:2" ht="15">
      <c r="B2323" s="37" t="s">
        <v>2051</v>
      </c>
    </row>
    <row r="2324" spans="2:2" ht="15">
      <c r="B2324" s="39" t="s">
        <v>2052</v>
      </c>
    </row>
    <row r="2325" spans="2:2" ht="15">
      <c r="B2325" s="37" t="s">
        <v>2053</v>
      </c>
    </row>
    <row r="2326" spans="2:2" ht="15">
      <c r="B2326" s="39" t="s">
        <v>2054</v>
      </c>
    </row>
    <row r="2327" spans="2:2" ht="15">
      <c r="B2327" s="39" t="s">
        <v>2055</v>
      </c>
    </row>
    <row r="2328" spans="2:2" ht="15">
      <c r="B2328" s="39" t="s">
        <v>2056</v>
      </c>
    </row>
    <row r="2329" spans="2:2" ht="15">
      <c r="B2329" s="39" t="s">
        <v>2057</v>
      </c>
    </row>
    <row r="2330" spans="2:2" ht="15">
      <c r="B2330" s="37" t="s">
        <v>2058</v>
      </c>
    </row>
    <row r="2331" spans="2:2" ht="15">
      <c r="B2331" s="39" t="s">
        <v>2059</v>
      </c>
    </row>
    <row r="2332" spans="2:2" ht="15">
      <c r="B2332" s="39" t="s">
        <v>2060</v>
      </c>
    </row>
    <row r="2333" spans="2:2" ht="15">
      <c r="B2333" s="39" t="s">
        <v>2061</v>
      </c>
    </row>
    <row r="2334" spans="2:2" ht="15">
      <c r="B2334" s="40" t="s">
        <v>1916</v>
      </c>
    </row>
    <row r="2335" spans="2:2" ht="15">
      <c r="B2335" s="37" t="s">
        <v>2062</v>
      </c>
    </row>
    <row r="2336" spans="2:2" ht="15">
      <c r="B2336" s="39" t="s">
        <v>2063</v>
      </c>
    </row>
    <row r="2337" spans="2:2" ht="15">
      <c r="B2337" s="39" t="s">
        <v>2064</v>
      </c>
    </row>
    <row r="2338" spans="2:2" ht="15">
      <c r="B2338" s="37" t="s">
        <v>2065</v>
      </c>
    </row>
    <row r="2339" spans="2:2" ht="15">
      <c r="B2339" s="39" t="s">
        <v>2066</v>
      </c>
    </row>
    <row r="2340" spans="2:2" ht="15">
      <c r="B2340" s="39" t="s">
        <v>2067</v>
      </c>
    </row>
    <row r="2341" spans="2:2" ht="15">
      <c r="B2341" s="37" t="s">
        <v>2068</v>
      </c>
    </row>
    <row r="2342" spans="2:2" ht="15">
      <c r="B2342" s="39" t="s">
        <v>2069</v>
      </c>
    </row>
    <row r="2343" spans="2:2" ht="15">
      <c r="B2343" s="39" t="s">
        <v>2070</v>
      </c>
    </row>
    <row r="2344" spans="2:2" ht="15">
      <c r="B2344" s="39" t="s">
        <v>2071</v>
      </c>
    </row>
    <row r="2345" spans="2:2" ht="15">
      <c r="B2345" s="39" t="s">
        <v>2072</v>
      </c>
    </row>
    <row r="2346" spans="2:2" ht="15">
      <c r="B2346" s="37" t="s">
        <v>2073</v>
      </c>
    </row>
    <row r="2347" spans="2:2" ht="15">
      <c r="B2347" s="39" t="s">
        <v>2074</v>
      </c>
    </row>
    <row r="2348" spans="2:2" ht="15">
      <c r="B2348" s="133" t="s">
        <v>2075</v>
      </c>
    </row>
    <row r="2349" spans="2:2" ht="15">
      <c r="B2349" s="72" t="s">
        <v>2076</v>
      </c>
    </row>
    <row r="2350" spans="2:2" ht="15">
      <c r="B2350" s="39" t="s">
        <v>2077</v>
      </c>
    </row>
    <row r="2351" spans="2:2" ht="15">
      <c r="B2351" s="39" t="s">
        <v>2078</v>
      </c>
    </row>
    <row r="2352" spans="2:2" ht="15">
      <c r="B2352" s="37" t="s">
        <v>2079</v>
      </c>
    </row>
    <row r="2353" spans="2:2" ht="15">
      <c r="B2353" s="39" t="s">
        <v>2080</v>
      </c>
    </row>
    <row r="2354" spans="2:2" ht="15">
      <c r="B2354" s="39" t="s">
        <v>2081</v>
      </c>
    </row>
    <row r="2355" spans="2:2" ht="15">
      <c r="B2355" s="39" t="s">
        <v>2082</v>
      </c>
    </row>
    <row r="2356" spans="2:2" ht="15">
      <c r="B2356" s="39" t="s">
        <v>2083</v>
      </c>
    </row>
    <row r="2357" spans="2:2" ht="15">
      <c r="B2357" s="39" t="s">
        <v>2084</v>
      </c>
    </row>
    <row r="2358" spans="2:2" ht="15">
      <c r="B2358" s="37" t="s">
        <v>2085</v>
      </c>
    </row>
    <row r="2359" spans="2:2" ht="15">
      <c r="B2359" s="39" t="s">
        <v>2086</v>
      </c>
    </row>
    <row r="2360" spans="2:2" ht="15">
      <c r="B2360" s="39" t="s">
        <v>2087</v>
      </c>
    </row>
    <row r="2361" spans="2:2" ht="15">
      <c r="B2361" s="39" t="s">
        <v>2088</v>
      </c>
    </row>
    <row r="2362" spans="2:2" ht="15">
      <c r="B2362" s="39" t="s">
        <v>2089</v>
      </c>
    </row>
    <row r="2363" spans="2:2" ht="15">
      <c r="B2363" s="72" t="s">
        <v>2090</v>
      </c>
    </row>
    <row r="2364" spans="2:2" ht="15.6" thickBot="1">
      <c r="B2364" s="66"/>
    </row>
    <row r="2365" spans="2:2" ht="46.2" customHeight="1" thickBot="1">
      <c r="B2365" s="67"/>
    </row>
    <row r="2366" spans="2:2" ht="15">
      <c r="B2366" s="49" t="s">
        <v>2091</v>
      </c>
    </row>
    <row r="2367" spans="2:2" ht="15">
      <c r="B2367" s="39" t="s">
        <v>2092</v>
      </c>
    </row>
    <row r="2368" spans="2:2" ht="15">
      <c r="B2368" s="39" t="s">
        <v>2093</v>
      </c>
    </row>
    <row r="2369" spans="2:2" ht="15">
      <c r="B2369" s="39" t="s">
        <v>2094</v>
      </c>
    </row>
    <row r="2370" spans="2:2" ht="15">
      <c r="B2370" s="39" t="s">
        <v>2095</v>
      </c>
    </row>
    <row r="2371" spans="2:2" ht="15">
      <c r="B2371" s="39" t="s">
        <v>2096</v>
      </c>
    </row>
    <row r="2372" spans="2:2" ht="15">
      <c r="B2372" s="39" t="s">
        <v>2097</v>
      </c>
    </row>
    <row r="2373" spans="2:2" ht="15">
      <c r="B2373" s="39" t="s">
        <v>2098</v>
      </c>
    </row>
    <row r="2374" spans="2:2" ht="15">
      <c r="B2374" s="39" t="s">
        <v>2099</v>
      </c>
    </row>
    <row r="2375" spans="2:2" ht="15">
      <c r="B2375" s="39" t="s">
        <v>2100</v>
      </c>
    </row>
    <row r="2376" spans="2:2" ht="15">
      <c r="B2376" s="39" t="s">
        <v>2101</v>
      </c>
    </row>
    <row r="2377" spans="2:2" ht="15">
      <c r="B2377" s="39" t="s">
        <v>2102</v>
      </c>
    </row>
    <row r="2378" spans="2:2" ht="15">
      <c r="B2378" s="39" t="s">
        <v>2103</v>
      </c>
    </row>
    <row r="2379" spans="2:2" ht="15">
      <c r="B2379" s="37" t="s">
        <v>2104</v>
      </c>
    </row>
    <row r="2380" spans="2:2" ht="15">
      <c r="B2380" s="37" t="s">
        <v>2105</v>
      </c>
    </row>
    <row r="2381" spans="2:2" ht="15">
      <c r="B2381" s="37" t="s">
        <v>2106</v>
      </c>
    </row>
    <row r="2382" spans="2:2" ht="15">
      <c r="B2382" s="39" t="s">
        <v>2107</v>
      </c>
    </row>
    <row r="2383" spans="2:2" ht="15">
      <c r="B2383" s="39" t="s">
        <v>2108</v>
      </c>
    </row>
    <row r="2384" spans="2:2" ht="15">
      <c r="B2384" s="39" t="s">
        <v>2109</v>
      </c>
    </row>
    <row r="2385" spans="2:2" ht="15">
      <c r="B2385" s="37" t="s">
        <v>2110</v>
      </c>
    </row>
    <row r="2386" spans="2:2" ht="15">
      <c r="B2386" s="39" t="s">
        <v>2111</v>
      </c>
    </row>
    <row r="2387" spans="2:2" ht="15">
      <c r="B2387" s="39" t="s">
        <v>2112</v>
      </c>
    </row>
    <row r="2388" spans="2:2" ht="15">
      <c r="B2388" s="39" t="s">
        <v>2113</v>
      </c>
    </row>
    <row r="2389" spans="2:2" ht="15">
      <c r="B2389" s="39" t="s">
        <v>2114</v>
      </c>
    </row>
    <row r="2390" spans="2:2" ht="15">
      <c r="B2390" s="39" t="s">
        <v>2115</v>
      </c>
    </row>
    <row r="2391" spans="2:2" ht="15">
      <c r="B2391" s="39" t="s">
        <v>1923</v>
      </c>
    </row>
    <row r="2392" spans="2:2" ht="15">
      <c r="B2392" s="39" t="s">
        <v>2116</v>
      </c>
    </row>
    <row r="2393" spans="2:2" ht="15">
      <c r="B2393" s="40" t="s">
        <v>2117</v>
      </c>
    </row>
    <row r="2394" spans="2:2" ht="15">
      <c r="B2394" s="39" t="s">
        <v>2118</v>
      </c>
    </row>
    <row r="2395" spans="2:2" ht="15">
      <c r="B2395" s="72" t="s">
        <v>2119</v>
      </c>
    </row>
    <row r="2396" spans="2:2" ht="15">
      <c r="B2396" s="39" t="s">
        <v>2120</v>
      </c>
    </row>
    <row r="2397" spans="2:2" ht="15">
      <c r="B2397" s="39" t="s">
        <v>2121</v>
      </c>
    </row>
    <row r="2398" spans="2:2" ht="15">
      <c r="B2398" s="39" t="s">
        <v>2122</v>
      </c>
    </row>
    <row r="2399" spans="2:2" ht="15">
      <c r="B2399" s="39" t="s">
        <v>2123</v>
      </c>
    </row>
    <row r="2400" spans="2:2" ht="15">
      <c r="B2400" s="39" t="s">
        <v>2124</v>
      </c>
    </row>
    <row r="2401" spans="2:2" ht="14.25" customHeight="1">
      <c r="B2401" s="39" t="s">
        <v>2125</v>
      </c>
    </row>
    <row r="2402" spans="2:2" ht="14.25" customHeight="1">
      <c r="B2402" s="39" t="s">
        <v>2126</v>
      </c>
    </row>
    <row r="2403" spans="2:2" ht="14.25" customHeight="1">
      <c r="B2403" s="39" t="s">
        <v>1926</v>
      </c>
    </row>
    <row r="2404" spans="2:2" ht="14.25" customHeight="1">
      <c r="B2404" s="39" t="s">
        <v>2127</v>
      </c>
    </row>
    <row r="2405" spans="2:2" ht="14.25" customHeight="1">
      <c r="B2405" s="39" t="s">
        <v>2128</v>
      </c>
    </row>
    <row r="2406" spans="2:2" ht="14.25" customHeight="1">
      <c r="B2406" s="39" t="s">
        <v>2129</v>
      </c>
    </row>
    <row r="2407" spans="2:2" ht="14.25" customHeight="1">
      <c r="B2407" s="39" t="s">
        <v>2130</v>
      </c>
    </row>
    <row r="2408" spans="2:2" ht="14.25" customHeight="1">
      <c r="B2408" s="37" t="s">
        <v>2131</v>
      </c>
    </row>
    <row r="2409" spans="2:2" ht="14.25" customHeight="1">
      <c r="B2409" s="37" t="s">
        <v>2132</v>
      </c>
    </row>
    <row r="2410" spans="2:2" ht="14.25" customHeight="1">
      <c r="B2410" s="39" t="s">
        <v>1985</v>
      </c>
    </row>
    <row r="2411" spans="2:2" ht="14.25" customHeight="1">
      <c r="B2411" s="39" t="s">
        <v>1986</v>
      </c>
    </row>
    <row r="2412" spans="2:2" ht="14.25" customHeight="1">
      <c r="B2412" s="37" t="s">
        <v>2133</v>
      </c>
    </row>
    <row r="2413" spans="2:2" ht="14.25" customHeight="1">
      <c r="B2413" s="39" t="s">
        <v>2134</v>
      </c>
    </row>
    <row r="2414" spans="2:2" ht="14.25" customHeight="1">
      <c r="B2414" s="39" t="s">
        <v>2135</v>
      </c>
    </row>
    <row r="2415" spans="2:2" ht="14.25" customHeight="1" thickBot="1">
      <c r="B2415" s="66" t="s">
        <v>2136</v>
      </c>
    </row>
    <row r="2416" spans="2:2" ht="41.4" customHeight="1" thickBot="1">
      <c r="B2416" s="67"/>
    </row>
    <row r="2417" spans="2:2" ht="15">
      <c r="B2417" s="69" t="s">
        <v>2137</v>
      </c>
    </row>
    <row r="2418" spans="2:2" ht="15">
      <c r="B2418" s="37" t="s">
        <v>2138</v>
      </c>
    </row>
    <row r="2419" spans="2:2" ht="15">
      <c r="B2419" s="39" t="s">
        <v>2139</v>
      </c>
    </row>
    <row r="2420" spans="2:2" ht="15">
      <c r="B2420" s="37" t="s">
        <v>2140</v>
      </c>
    </row>
    <row r="2421" spans="2:2" ht="15">
      <c r="B2421" s="37" t="s">
        <v>2141</v>
      </c>
    </row>
    <row r="2422" spans="2:2" ht="15">
      <c r="B2422" s="40" t="s">
        <v>2142</v>
      </c>
    </row>
    <row r="2423" spans="2:2" ht="15">
      <c r="B2423" s="39" t="s">
        <v>2143</v>
      </c>
    </row>
    <row r="2424" spans="2:2" ht="15">
      <c r="B2424" s="39" t="s">
        <v>2144</v>
      </c>
    </row>
    <row r="2425" spans="2:2" ht="15">
      <c r="B2425" s="39" t="s">
        <v>2145</v>
      </c>
    </row>
    <row r="2426" spans="2:2" ht="15">
      <c r="B2426" s="39" t="s">
        <v>2146</v>
      </c>
    </row>
    <row r="2427" spans="2:2" ht="15">
      <c r="B2427" s="37" t="s">
        <v>2147</v>
      </c>
    </row>
    <row r="2428" spans="2:2" ht="15">
      <c r="B2428" s="39" t="s">
        <v>2148</v>
      </c>
    </row>
    <row r="2429" spans="2:2" ht="15">
      <c r="B2429" s="39" t="s">
        <v>2149</v>
      </c>
    </row>
    <row r="2430" spans="2:2" ht="15">
      <c r="B2430" s="37" t="s">
        <v>2150</v>
      </c>
    </row>
    <row r="2431" spans="2:2" ht="15">
      <c r="B2431" s="39" t="s">
        <v>2151</v>
      </c>
    </row>
    <row r="2432" spans="2:2" ht="15">
      <c r="B2432" s="39" t="s">
        <v>2152</v>
      </c>
    </row>
    <row r="2433" spans="2:2" ht="15">
      <c r="B2433" s="39" t="s">
        <v>2153</v>
      </c>
    </row>
    <row r="2434" spans="2:2" ht="15">
      <c r="B2434" s="40" t="s">
        <v>2154</v>
      </c>
    </row>
    <row r="2435" spans="2:2" ht="15">
      <c r="B2435" s="37" t="s">
        <v>2155</v>
      </c>
    </row>
    <row r="2436" spans="2:2" ht="15">
      <c r="B2436" s="39" t="s">
        <v>2156</v>
      </c>
    </row>
    <row r="2437" spans="2:2" ht="15">
      <c r="B2437" s="39" t="s">
        <v>2157</v>
      </c>
    </row>
    <row r="2438" spans="2:2" ht="15">
      <c r="B2438" s="39" t="s">
        <v>2158</v>
      </c>
    </row>
    <row r="2439" spans="2:2" ht="15">
      <c r="B2439" s="37" t="s">
        <v>2159</v>
      </c>
    </row>
    <row r="2440" spans="2:2" ht="15">
      <c r="B2440" s="39" t="s">
        <v>2160</v>
      </c>
    </row>
    <row r="2441" spans="2:2" ht="15">
      <c r="B2441" s="39" t="s">
        <v>2161</v>
      </c>
    </row>
    <row r="2442" spans="2:2" ht="15">
      <c r="B2442" s="37" t="s">
        <v>2162</v>
      </c>
    </row>
    <row r="2443" spans="2:2" ht="15">
      <c r="B2443" s="39" t="s">
        <v>2163</v>
      </c>
    </row>
    <row r="2444" spans="2:2" ht="15">
      <c r="B2444" s="37" t="s">
        <v>2164</v>
      </c>
    </row>
    <row r="2445" spans="2:2" ht="15">
      <c r="B2445" s="39" t="s">
        <v>2165</v>
      </c>
    </row>
    <row r="2446" spans="2:2" ht="15">
      <c r="B2446" s="39" t="s">
        <v>2166</v>
      </c>
    </row>
    <row r="2447" spans="2:2" ht="15">
      <c r="B2447" s="39" t="s">
        <v>2167</v>
      </c>
    </row>
    <row r="2448" spans="2:2" ht="15">
      <c r="B2448" s="40" t="s">
        <v>2168</v>
      </c>
    </row>
    <row r="2449" spans="2:2" ht="15">
      <c r="B2449" s="39" t="s">
        <v>2028</v>
      </c>
    </row>
    <row r="2450" spans="2:2" ht="15">
      <c r="B2450" s="37" t="s">
        <v>2169</v>
      </c>
    </row>
    <row r="2451" spans="2:2" ht="15">
      <c r="B2451" s="39" t="s">
        <v>2170</v>
      </c>
    </row>
    <row r="2452" spans="2:2" ht="15">
      <c r="B2452" s="40" t="s">
        <v>2171</v>
      </c>
    </row>
    <row r="2453" spans="2:2" ht="15">
      <c r="B2453" s="37" t="s">
        <v>2172</v>
      </c>
    </row>
    <row r="2454" spans="2:2" ht="15">
      <c r="B2454" s="37" t="s">
        <v>2173</v>
      </c>
    </row>
    <row r="2455" spans="2:2" ht="14.25" customHeight="1">
      <c r="B2455" s="39" t="s">
        <v>2174</v>
      </c>
    </row>
    <row r="2456" spans="2:2" ht="14.25" customHeight="1">
      <c r="B2456" s="37" t="s">
        <v>2175</v>
      </c>
    </row>
    <row r="2457" spans="2:2" ht="14.25" customHeight="1">
      <c r="B2457" s="39" t="s">
        <v>2176</v>
      </c>
    </row>
    <row r="2458" spans="2:2" ht="14.25" customHeight="1">
      <c r="B2458" s="134" t="s">
        <v>2177</v>
      </c>
    </row>
    <row r="2459" spans="2:2" ht="14.25" customHeight="1">
      <c r="B2459" s="39" t="s">
        <v>2178</v>
      </c>
    </row>
    <row r="2460" spans="2:2" ht="14.25" customHeight="1">
      <c r="B2460" s="39" t="s">
        <v>2179</v>
      </c>
    </row>
    <row r="2461" spans="2:2" ht="14.25" customHeight="1">
      <c r="B2461" s="37" t="s">
        <v>2180</v>
      </c>
    </row>
    <row r="2462" spans="2:2" ht="14.25" customHeight="1">
      <c r="B2462" s="40" t="s">
        <v>2181</v>
      </c>
    </row>
    <row r="2463" spans="2:2" ht="14.25" customHeight="1">
      <c r="B2463" s="37" t="s">
        <v>2182</v>
      </c>
    </row>
    <row r="2464" spans="2:2" ht="14.25" customHeight="1">
      <c r="B2464" s="39" t="s">
        <v>2183</v>
      </c>
    </row>
    <row r="2465" spans="2:2" ht="14.25" customHeight="1">
      <c r="B2465" s="37" t="s">
        <v>2184</v>
      </c>
    </row>
    <row r="2466" spans="2:2" ht="14.25" customHeight="1" thickBot="1">
      <c r="B2466" s="66" t="s">
        <v>2185</v>
      </c>
    </row>
    <row r="2467" spans="2:2" ht="30" customHeight="1" thickBot="1">
      <c r="B2467" s="67"/>
    </row>
    <row r="2468" spans="2:2" ht="15">
      <c r="B2468" s="69" t="s">
        <v>2186</v>
      </c>
    </row>
    <row r="2469" spans="2:2" ht="15">
      <c r="B2469" s="37" t="s">
        <v>2187</v>
      </c>
    </row>
    <row r="2470" spans="2:2" ht="15">
      <c r="B2470" s="39" t="s">
        <v>2188</v>
      </c>
    </row>
    <row r="2471" spans="2:2" ht="15">
      <c r="B2471" s="37" t="s">
        <v>2189</v>
      </c>
    </row>
    <row r="2472" spans="2:2" ht="15">
      <c r="B2472" s="37" t="s">
        <v>2190</v>
      </c>
    </row>
    <row r="2473" spans="2:2" ht="15">
      <c r="B2473" s="40" t="s">
        <v>2043</v>
      </c>
    </row>
    <row r="2474" spans="2:2" ht="15">
      <c r="B2474" s="37" t="s">
        <v>2191</v>
      </c>
    </row>
    <row r="2475" spans="2:2" ht="15">
      <c r="B2475" s="39" t="s">
        <v>2192</v>
      </c>
    </row>
    <row r="2476" spans="2:2" ht="15">
      <c r="B2476" s="39" t="s">
        <v>2193</v>
      </c>
    </row>
    <row r="2477" spans="2:2" ht="15">
      <c r="B2477" s="37" t="s">
        <v>2194</v>
      </c>
    </row>
    <row r="2478" spans="2:2" ht="15">
      <c r="B2478" s="39" t="s">
        <v>2195</v>
      </c>
    </row>
    <row r="2479" spans="2:2" ht="15">
      <c r="B2479" s="39" t="s">
        <v>2196</v>
      </c>
    </row>
    <row r="2480" spans="2:2" ht="15">
      <c r="B2480" s="39" t="s">
        <v>2197</v>
      </c>
    </row>
    <row r="2481" spans="2:2" ht="15">
      <c r="B2481" s="37" t="s">
        <v>2198</v>
      </c>
    </row>
    <row r="2482" spans="2:2" ht="15">
      <c r="B2482" s="37" t="s">
        <v>2199</v>
      </c>
    </row>
    <row r="2483" spans="2:2" ht="15">
      <c r="B2483" s="39" t="s">
        <v>2200</v>
      </c>
    </row>
    <row r="2484" spans="2:2" ht="15">
      <c r="B2484" s="37" t="s">
        <v>2201</v>
      </c>
    </row>
    <row r="2485" spans="2:2" ht="15">
      <c r="B2485" s="39" t="s">
        <v>2202</v>
      </c>
    </row>
    <row r="2486" spans="2:2" ht="15">
      <c r="B2486" s="37" t="s">
        <v>2203</v>
      </c>
    </row>
    <row r="2487" spans="2:2" ht="15">
      <c r="B2487" s="39" t="s">
        <v>2204</v>
      </c>
    </row>
    <row r="2488" spans="2:2" ht="15">
      <c r="B2488" s="37" t="s">
        <v>2205</v>
      </c>
    </row>
    <row r="2489" spans="2:2" ht="15">
      <c r="B2489" s="61" t="s">
        <v>2206</v>
      </c>
    </row>
    <row r="2490" spans="2:2" ht="15">
      <c r="B2490" s="62" t="s">
        <v>2207</v>
      </c>
    </row>
    <row r="2491" spans="2:2" ht="15">
      <c r="B2491" s="39" t="s">
        <v>2208</v>
      </c>
    </row>
    <row r="2492" spans="2:2" ht="15">
      <c r="B2492" s="62" t="s">
        <v>2209</v>
      </c>
    </row>
    <row r="2493" spans="2:2" ht="15">
      <c r="B2493" s="39" t="s">
        <v>2210</v>
      </c>
    </row>
    <row r="2494" spans="2:2" ht="15">
      <c r="B2494" s="62" t="s">
        <v>2211</v>
      </c>
    </row>
    <row r="2495" spans="2:2" ht="15">
      <c r="B2495" s="39" t="s">
        <v>2212</v>
      </c>
    </row>
    <row r="2496" spans="2:2" ht="15">
      <c r="B2496" s="39" t="s">
        <v>2213</v>
      </c>
    </row>
    <row r="2497" spans="2:2" ht="15">
      <c r="B2497" s="39" t="s">
        <v>2214</v>
      </c>
    </row>
    <row r="2498" spans="2:2" ht="15">
      <c r="B2498" s="72" t="s">
        <v>2215</v>
      </c>
    </row>
    <row r="2499" spans="2:2" ht="15">
      <c r="B2499" s="39" t="s">
        <v>2216</v>
      </c>
    </row>
    <row r="2500" spans="2:2" ht="15">
      <c r="B2500" s="37" t="s">
        <v>2217</v>
      </c>
    </row>
    <row r="2501" spans="2:2" ht="15">
      <c r="B2501" s="37" t="s">
        <v>2218</v>
      </c>
    </row>
    <row r="2502" spans="2:2" ht="15">
      <c r="B2502" s="62" t="s">
        <v>2219</v>
      </c>
    </row>
    <row r="2503" spans="2:2" ht="15">
      <c r="B2503" s="39" t="s">
        <v>2220</v>
      </c>
    </row>
    <row r="2504" spans="2:2" ht="15">
      <c r="B2504" s="39" t="s">
        <v>2221</v>
      </c>
    </row>
    <row r="2505" spans="2:2" ht="15">
      <c r="B2505" s="39" t="s">
        <v>2222</v>
      </c>
    </row>
    <row r="2506" spans="2:2" ht="15">
      <c r="B2506" s="104" t="s">
        <v>2223</v>
      </c>
    </row>
    <row r="2507" spans="2:2" ht="15">
      <c r="B2507" s="135" t="s">
        <v>2224</v>
      </c>
    </row>
    <row r="2508" spans="2:2" ht="15">
      <c r="B2508" s="104" t="s">
        <v>2225</v>
      </c>
    </row>
    <row r="2509" spans="2:2" ht="15">
      <c r="B2509" s="39" t="s">
        <v>2226</v>
      </c>
    </row>
    <row r="2510" spans="2:2" ht="13.5" customHeight="1">
      <c r="B2510" s="40" t="s">
        <v>2227</v>
      </c>
    </row>
    <row r="2511" spans="2:2" ht="13.5" customHeight="1">
      <c r="B2511" s="39" t="s">
        <v>2228</v>
      </c>
    </row>
    <row r="2512" spans="2:2" ht="13.5" customHeight="1">
      <c r="B2512" s="39" t="s">
        <v>2229</v>
      </c>
    </row>
    <row r="2513" spans="2:2" ht="13.5" customHeight="1">
      <c r="B2513" s="62" t="s">
        <v>2230</v>
      </c>
    </row>
    <row r="2514" spans="2:2" ht="13.5" customHeight="1">
      <c r="B2514" s="39" t="s">
        <v>2231</v>
      </c>
    </row>
    <row r="2515" spans="2:2" ht="13.5" customHeight="1">
      <c r="B2515" s="39" t="s">
        <v>2232</v>
      </c>
    </row>
    <row r="2516" spans="2:2" ht="13.5" customHeight="1">
      <c r="B2516" s="62" t="s">
        <v>2233</v>
      </c>
    </row>
    <row r="2517" spans="2:2" ht="13.5" customHeight="1" thickBot="1">
      <c r="B2517" s="66" t="s">
        <v>2234</v>
      </c>
    </row>
    <row r="2518" spans="2:2" ht="43.2" customHeight="1" thickBot="1">
      <c r="B2518" s="67"/>
    </row>
    <row r="2519" spans="2:2" ht="15">
      <c r="B2519" s="69" t="s">
        <v>2235</v>
      </c>
    </row>
    <row r="2520" spans="2:2" ht="15">
      <c r="B2520" s="39" t="s">
        <v>2236</v>
      </c>
    </row>
    <row r="2521" spans="2:2" ht="15">
      <c r="B2521" s="39" t="s">
        <v>2237</v>
      </c>
    </row>
    <row r="2522" spans="2:2" ht="15">
      <c r="B2522" s="37" t="s">
        <v>2238</v>
      </c>
    </row>
    <row r="2523" spans="2:2" ht="15">
      <c r="B2523" s="37" t="s">
        <v>2239</v>
      </c>
    </row>
    <row r="2524" spans="2:2" ht="15">
      <c r="B2524" s="37" t="s">
        <v>2240</v>
      </c>
    </row>
    <row r="2525" spans="2:2" ht="15">
      <c r="B2525" s="62" t="s">
        <v>2241</v>
      </c>
    </row>
    <row r="2526" spans="2:2" ht="15">
      <c r="B2526" s="39" t="s">
        <v>2242</v>
      </c>
    </row>
    <row r="2527" spans="2:2" ht="15">
      <c r="B2527" s="39" t="s">
        <v>2243</v>
      </c>
    </row>
    <row r="2528" spans="2:2" ht="15">
      <c r="B2528" s="39" t="s">
        <v>2244</v>
      </c>
    </row>
    <row r="2529" spans="2:2" ht="15">
      <c r="B2529" s="104" t="s">
        <v>2245</v>
      </c>
    </row>
    <row r="2530" spans="2:2" ht="15">
      <c r="B2530" s="39" t="s">
        <v>2246</v>
      </c>
    </row>
    <row r="2531" spans="2:2" ht="15">
      <c r="B2531" s="39" t="s">
        <v>2247</v>
      </c>
    </row>
    <row r="2532" spans="2:2" ht="15">
      <c r="B2532" s="40" t="s">
        <v>2248</v>
      </c>
    </row>
    <row r="2533" spans="2:2" ht="15">
      <c r="B2533" s="104" t="s">
        <v>2249</v>
      </c>
    </row>
    <row r="2534" spans="2:2" ht="15">
      <c r="B2534" s="39" t="s">
        <v>2250</v>
      </c>
    </row>
    <row r="2535" spans="2:2" ht="15">
      <c r="B2535" s="39" t="s">
        <v>2247</v>
      </c>
    </row>
    <row r="2536" spans="2:2" ht="15">
      <c r="B2536" s="39" t="s">
        <v>2244</v>
      </c>
    </row>
    <row r="2537" spans="2:2" ht="15">
      <c r="B2537" s="62" t="s">
        <v>2251</v>
      </c>
    </row>
    <row r="2538" spans="2:2" ht="15">
      <c r="B2538" s="39" t="s">
        <v>2252</v>
      </c>
    </row>
    <row r="2539" spans="2:2" ht="15">
      <c r="B2539" s="39" t="s">
        <v>2253</v>
      </c>
    </row>
    <row r="2540" spans="2:2" ht="15">
      <c r="B2540" s="62" t="s">
        <v>2254</v>
      </c>
    </row>
    <row r="2541" spans="2:2" ht="15">
      <c r="B2541" s="39" t="s">
        <v>2255</v>
      </c>
    </row>
    <row r="2542" spans="2:2" ht="15">
      <c r="B2542" s="37" t="s">
        <v>2256</v>
      </c>
    </row>
    <row r="2543" spans="2:2" ht="15">
      <c r="B2543" s="37" t="s">
        <v>2257</v>
      </c>
    </row>
    <row r="2544" spans="2:2" ht="15">
      <c r="B2544" s="37" t="s">
        <v>2258</v>
      </c>
    </row>
    <row r="2545" spans="2:2" ht="15">
      <c r="B2545" s="39" t="s">
        <v>2259</v>
      </c>
    </row>
    <row r="2546" spans="2:2" ht="15">
      <c r="B2546" s="39" t="s">
        <v>2260</v>
      </c>
    </row>
    <row r="2547" spans="2:2" ht="15">
      <c r="B2547" s="104" t="s">
        <v>2261</v>
      </c>
    </row>
    <row r="2548" spans="2:2" ht="15">
      <c r="B2548" s="39" t="s">
        <v>2262</v>
      </c>
    </row>
    <row r="2549" spans="2:2" ht="15">
      <c r="B2549" s="62" t="s">
        <v>2263</v>
      </c>
    </row>
    <row r="2550" spans="2:2" ht="15">
      <c r="B2550" s="39" t="s">
        <v>2264</v>
      </c>
    </row>
    <row r="2551" spans="2:2" ht="15">
      <c r="B2551" s="62" t="s">
        <v>2265</v>
      </c>
    </row>
    <row r="2552" spans="2:2" ht="15">
      <c r="B2552" s="39" t="s">
        <v>2266</v>
      </c>
    </row>
    <row r="2553" spans="2:2" ht="15">
      <c r="B2553" s="62" t="s">
        <v>2267</v>
      </c>
    </row>
    <row r="2554" spans="2:2" ht="14.25" customHeight="1">
      <c r="B2554" s="62" t="s">
        <v>2268</v>
      </c>
    </row>
    <row r="2555" spans="2:2" ht="12" customHeight="1">
      <c r="B2555" s="104" t="s">
        <v>2269</v>
      </c>
    </row>
    <row r="2556" spans="2:2" ht="12" customHeight="1">
      <c r="B2556" s="39" t="s">
        <v>2270</v>
      </c>
    </row>
    <row r="2557" spans="2:2" ht="12" customHeight="1">
      <c r="B2557" s="62" t="s">
        <v>2271</v>
      </c>
    </row>
    <row r="2558" spans="2:2" ht="12" customHeight="1">
      <c r="B2558" s="62" t="s">
        <v>2272</v>
      </c>
    </row>
    <row r="2559" spans="2:2" ht="12" customHeight="1">
      <c r="B2559" s="39" t="s">
        <v>2204</v>
      </c>
    </row>
    <row r="2560" spans="2:2" ht="12" customHeight="1">
      <c r="B2560" s="37" t="s">
        <v>2273</v>
      </c>
    </row>
    <row r="2561" spans="2:2" ht="12" customHeight="1">
      <c r="B2561" s="39" t="s">
        <v>2274</v>
      </c>
    </row>
    <row r="2562" spans="2:2" ht="12" customHeight="1">
      <c r="B2562" s="104" t="s">
        <v>2275</v>
      </c>
    </row>
    <row r="2563" spans="2:2" ht="12" customHeight="1">
      <c r="B2563" s="39" t="s">
        <v>2210</v>
      </c>
    </row>
    <row r="2564" spans="2:2" ht="12" customHeight="1">
      <c r="B2564" s="62" t="s">
        <v>2276</v>
      </c>
    </row>
    <row r="2565" spans="2:2" ht="12" customHeight="1">
      <c r="B2565" s="39" t="s">
        <v>2277</v>
      </c>
    </row>
    <row r="2566" spans="2:2" ht="12" customHeight="1">
      <c r="B2566" s="104" t="s">
        <v>2278</v>
      </c>
    </row>
    <row r="2567" spans="2:2" ht="12" customHeight="1">
      <c r="B2567" s="72" t="s">
        <v>2214</v>
      </c>
    </row>
    <row r="2568" spans="2:2" ht="12" customHeight="1">
      <c r="B2568" s="72" t="s">
        <v>2215</v>
      </c>
    </row>
    <row r="2569" spans="2:2" ht="12" customHeight="1">
      <c r="B2569" s="72" t="s">
        <v>2279</v>
      </c>
    </row>
    <row r="2570" spans="2:2" ht="14.25" customHeight="1" thickBot="1">
      <c r="B2570" s="66"/>
    </row>
    <row r="2571" spans="2:2" ht="44.4" customHeight="1" thickBot="1">
      <c r="B2571" s="67"/>
    </row>
    <row r="2572" spans="2:2" ht="15">
      <c r="B2572" s="69" t="s">
        <v>2280</v>
      </c>
    </row>
    <row r="2573" spans="2:2" ht="15">
      <c r="B2573" s="104" t="s">
        <v>2281</v>
      </c>
    </row>
    <row r="2574" spans="2:2" ht="15">
      <c r="B2574" s="39" t="s">
        <v>2282</v>
      </c>
    </row>
    <row r="2575" spans="2:2" ht="15">
      <c r="B2575" s="39" t="s">
        <v>2283</v>
      </c>
    </row>
    <row r="2576" spans="2:2" ht="15">
      <c r="B2576" s="39" t="s">
        <v>2284</v>
      </c>
    </row>
    <row r="2577" spans="2:2" ht="15">
      <c r="B2577" s="62" t="s">
        <v>2285</v>
      </c>
    </row>
    <row r="2578" spans="2:2" ht="15">
      <c r="B2578" s="39" t="s">
        <v>2286</v>
      </c>
    </row>
    <row r="2579" spans="2:2" ht="15">
      <c r="B2579" s="62" t="s">
        <v>2287</v>
      </c>
    </row>
    <row r="2580" spans="2:2" ht="15">
      <c r="B2580" s="39" t="s">
        <v>2288</v>
      </c>
    </row>
    <row r="2581" spans="2:2" ht="15">
      <c r="B2581" s="37" t="s">
        <v>2289</v>
      </c>
    </row>
    <row r="2582" spans="2:2" ht="15">
      <c r="B2582" s="39" t="s">
        <v>2290</v>
      </c>
    </row>
    <row r="2583" spans="2:2" ht="15">
      <c r="B2583" s="39" t="s">
        <v>2291</v>
      </c>
    </row>
    <row r="2584" spans="2:2" ht="15">
      <c r="B2584" s="62" t="s">
        <v>2292</v>
      </c>
    </row>
    <row r="2585" spans="2:2" ht="15">
      <c r="B2585" s="40" t="s">
        <v>2293</v>
      </c>
    </row>
    <row r="2586" spans="2:2" ht="15">
      <c r="B2586" s="62" t="s">
        <v>2294</v>
      </c>
    </row>
    <row r="2587" spans="2:2" ht="15">
      <c r="B2587" s="40" t="s">
        <v>2295</v>
      </c>
    </row>
    <row r="2588" spans="2:2" ht="15">
      <c r="B2588" s="62" t="s">
        <v>2296</v>
      </c>
    </row>
    <row r="2589" spans="2:2" ht="15">
      <c r="B2589" s="40" t="s">
        <v>2297</v>
      </c>
    </row>
    <row r="2590" spans="2:2" ht="15">
      <c r="B2590" s="39" t="s">
        <v>2298</v>
      </c>
    </row>
    <row r="2591" spans="2:2" ht="15">
      <c r="B2591" s="39" t="s">
        <v>2299</v>
      </c>
    </row>
    <row r="2592" spans="2:2" ht="15">
      <c r="B2592" s="39" t="s">
        <v>2300</v>
      </c>
    </row>
    <row r="2593" spans="2:2" ht="15">
      <c r="B2593" s="39" t="s">
        <v>2301</v>
      </c>
    </row>
    <row r="2594" spans="2:2" ht="15">
      <c r="B2594" s="39" t="s">
        <v>2302</v>
      </c>
    </row>
    <row r="2595" spans="2:2" ht="15">
      <c r="B2595" s="39" t="s">
        <v>2303</v>
      </c>
    </row>
    <row r="2596" spans="2:2" ht="15">
      <c r="B2596" s="39" t="s">
        <v>2304</v>
      </c>
    </row>
    <row r="2597" spans="2:2" ht="15">
      <c r="B2597" s="36" t="s">
        <v>2305</v>
      </c>
    </row>
    <row r="2598" spans="2:2" ht="15">
      <c r="B2598" s="35" t="s">
        <v>2306</v>
      </c>
    </row>
    <row r="2599" spans="2:2" ht="15">
      <c r="B2599" s="37" t="s">
        <v>2307</v>
      </c>
    </row>
    <row r="2600" spans="2:2" ht="15">
      <c r="B2600" s="37" t="s">
        <v>2308</v>
      </c>
    </row>
    <row r="2601" spans="2:2" ht="15">
      <c r="B2601" s="37" t="s">
        <v>2309</v>
      </c>
    </row>
    <row r="2602" spans="2:2" ht="15">
      <c r="B2602" s="40" t="s">
        <v>2310</v>
      </c>
    </row>
    <row r="2603" spans="2:2" ht="15">
      <c r="B2603" s="39" t="s">
        <v>2311</v>
      </c>
    </row>
    <row r="2604" spans="2:2" ht="15">
      <c r="B2604" s="39" t="s">
        <v>2312</v>
      </c>
    </row>
    <row r="2605" spans="2:2" ht="15">
      <c r="B2605" s="40" t="s">
        <v>2313</v>
      </c>
    </row>
    <row r="2606" spans="2:2" ht="15">
      <c r="B2606" s="40" t="s">
        <v>2314</v>
      </c>
    </row>
    <row r="2607" spans="2:2" ht="15">
      <c r="B2607" s="39" t="s">
        <v>2315</v>
      </c>
    </row>
    <row r="2608" spans="2:2" ht="15">
      <c r="B2608" s="37" t="s">
        <v>2316</v>
      </c>
    </row>
    <row r="2609" spans="2:2" ht="18" customHeight="1">
      <c r="B2609" s="40" t="s">
        <v>2317</v>
      </c>
    </row>
    <row r="2610" spans="2:2" ht="18" customHeight="1">
      <c r="B2610" s="39" t="s">
        <v>2318</v>
      </c>
    </row>
    <row r="2611" spans="2:2" ht="18" customHeight="1">
      <c r="B2611" s="39" t="s">
        <v>2319</v>
      </c>
    </row>
    <row r="2612" spans="2:2" ht="18" customHeight="1">
      <c r="B2612" s="37" t="s">
        <v>2320</v>
      </c>
    </row>
    <row r="2613" spans="2:2" ht="18" customHeight="1">
      <c r="B2613" s="39" t="s">
        <v>2321</v>
      </c>
    </row>
    <row r="2614" spans="2:2" ht="18" customHeight="1">
      <c r="B2614" s="39" t="s">
        <v>2322</v>
      </c>
    </row>
    <row r="2615" spans="2:2" ht="18" customHeight="1">
      <c r="B2615" s="39" t="s">
        <v>2323</v>
      </c>
    </row>
    <row r="2616" spans="2:2" ht="18" customHeight="1">
      <c r="B2616" s="39" t="s">
        <v>2324</v>
      </c>
    </row>
    <row r="2617" spans="2:2" ht="18" customHeight="1">
      <c r="B2617" s="39" t="s">
        <v>2325</v>
      </c>
    </row>
    <row r="2618" spans="2:2" ht="18" customHeight="1" thickBot="1">
      <c r="B2618" s="66" t="s">
        <v>2326</v>
      </c>
    </row>
    <row r="2619" spans="2:2" ht="46.95" customHeight="1" thickBot="1">
      <c r="B2619" s="67"/>
    </row>
    <row r="2620" spans="2:2" ht="15">
      <c r="B2620" s="69" t="s">
        <v>2327</v>
      </c>
    </row>
    <row r="2621" spans="2:2" ht="15">
      <c r="B2621" s="40" t="s">
        <v>2328</v>
      </c>
    </row>
    <row r="2622" spans="2:2" ht="15">
      <c r="B2622" s="39" t="s">
        <v>2329</v>
      </c>
    </row>
    <row r="2623" spans="2:2" ht="15">
      <c r="B2623" s="39" t="s">
        <v>2330</v>
      </c>
    </row>
    <row r="2624" spans="2:2" ht="15">
      <c r="B2624" s="40" t="s">
        <v>2331</v>
      </c>
    </row>
    <row r="2625" spans="2:2" ht="15">
      <c r="B2625" s="39" t="s">
        <v>2332</v>
      </c>
    </row>
    <row r="2626" spans="2:2" ht="15">
      <c r="B2626" s="39" t="s">
        <v>2333</v>
      </c>
    </row>
    <row r="2627" spans="2:2" ht="15">
      <c r="B2627" s="39" t="s">
        <v>2334</v>
      </c>
    </row>
    <row r="2628" spans="2:2" ht="15">
      <c r="B2628" s="37" t="s">
        <v>2335</v>
      </c>
    </row>
    <row r="2629" spans="2:2" ht="15">
      <c r="B2629" s="39" t="s">
        <v>2336</v>
      </c>
    </row>
    <row r="2630" spans="2:2" ht="15">
      <c r="B2630" s="62" t="s">
        <v>2337</v>
      </c>
    </row>
    <row r="2631" spans="2:2" ht="15">
      <c r="B2631" s="62" t="s">
        <v>2338</v>
      </c>
    </row>
    <row r="2632" spans="2:2" ht="15">
      <c r="B2632" s="62" t="s">
        <v>2339</v>
      </c>
    </row>
    <row r="2633" spans="2:2" ht="15">
      <c r="B2633" s="62" t="s">
        <v>2340</v>
      </c>
    </row>
    <row r="2634" spans="2:2" ht="15">
      <c r="B2634" s="62" t="s">
        <v>2341</v>
      </c>
    </row>
    <row r="2635" spans="2:2" ht="15">
      <c r="B2635" s="62" t="s">
        <v>2342</v>
      </c>
    </row>
    <row r="2636" spans="2:2" ht="15">
      <c r="B2636" s="62" t="s">
        <v>2343</v>
      </c>
    </row>
    <row r="2637" spans="2:2" ht="15">
      <c r="B2637" s="39" t="s">
        <v>2344</v>
      </c>
    </row>
    <row r="2638" spans="2:2" ht="15">
      <c r="B2638" s="39" t="s">
        <v>2345</v>
      </c>
    </row>
    <row r="2639" spans="2:2" ht="15">
      <c r="B2639" s="72" t="s">
        <v>2346</v>
      </c>
    </row>
    <row r="2640" spans="2:2" ht="15">
      <c r="B2640" s="39" t="s">
        <v>2347</v>
      </c>
    </row>
    <row r="2641" spans="2:2" ht="15">
      <c r="B2641" s="37" t="s">
        <v>2348</v>
      </c>
    </row>
    <row r="2642" spans="2:2" ht="15">
      <c r="B2642" s="39" t="s">
        <v>2349</v>
      </c>
    </row>
    <row r="2643" spans="2:2" ht="15">
      <c r="B2643" s="39" t="s">
        <v>2350</v>
      </c>
    </row>
    <row r="2644" spans="2:2" ht="15">
      <c r="B2644" s="62" t="s">
        <v>2351</v>
      </c>
    </row>
    <row r="2645" spans="2:2" ht="15">
      <c r="B2645" s="62" t="s">
        <v>2352</v>
      </c>
    </row>
    <row r="2646" spans="2:2" ht="15">
      <c r="B2646" s="62" t="s">
        <v>2353</v>
      </c>
    </row>
    <row r="2647" spans="2:2" ht="15">
      <c r="B2647" s="62" t="s">
        <v>2354</v>
      </c>
    </row>
    <row r="2648" spans="2:2" ht="15">
      <c r="B2648" s="62" t="s">
        <v>2355</v>
      </c>
    </row>
    <row r="2649" spans="2:2" ht="15">
      <c r="B2649" s="62" t="s">
        <v>2356</v>
      </c>
    </row>
    <row r="2650" spans="2:2" ht="15">
      <c r="B2650" s="62" t="s">
        <v>2357</v>
      </c>
    </row>
    <row r="2651" spans="2:2" ht="15">
      <c r="B2651" s="62" t="s">
        <v>2358</v>
      </c>
    </row>
    <row r="2652" spans="2:2" ht="15">
      <c r="B2652" s="62" t="s">
        <v>2359</v>
      </c>
    </row>
    <row r="2653" spans="2:2" ht="15">
      <c r="B2653" s="37" t="s">
        <v>2360</v>
      </c>
    </row>
    <row r="2654" spans="2:2" ht="15">
      <c r="B2654" s="37" t="s">
        <v>2361</v>
      </c>
    </row>
    <row r="2655" spans="2:2" ht="15">
      <c r="B2655" s="62" t="s">
        <v>2362</v>
      </c>
    </row>
    <row r="2656" spans="2:2" ht="15">
      <c r="B2656" s="39" t="s">
        <v>2363</v>
      </c>
    </row>
    <row r="2657" spans="2:2" ht="15">
      <c r="B2657" s="39" t="s">
        <v>2364</v>
      </c>
    </row>
    <row r="2658" spans="2:2" ht="15">
      <c r="B2658" s="62" t="s">
        <v>2365</v>
      </c>
    </row>
    <row r="2659" spans="2:2" ht="15">
      <c r="B2659" s="62" t="s">
        <v>2366</v>
      </c>
    </row>
    <row r="2660" spans="2:2" ht="15">
      <c r="B2660" s="39" t="s">
        <v>2367</v>
      </c>
    </row>
    <row r="2661" spans="2:2" ht="15">
      <c r="B2661" s="62" t="s">
        <v>2368</v>
      </c>
    </row>
    <row r="2662" spans="2:2" ht="15">
      <c r="B2662" s="39" t="s">
        <v>2369</v>
      </c>
    </row>
    <row r="2663" spans="2:2" ht="15">
      <c r="B2663" s="39" t="s">
        <v>2370</v>
      </c>
    </row>
    <row r="2664" spans="2:2" ht="15">
      <c r="B2664" s="39" t="s">
        <v>2371</v>
      </c>
    </row>
    <row r="2665" spans="2:2" ht="15">
      <c r="B2665" s="40" t="s">
        <v>2372</v>
      </c>
    </row>
    <row r="2666" spans="2:2" ht="15">
      <c r="B2666" s="62" t="s">
        <v>2373</v>
      </c>
    </row>
    <row r="2667" spans="2:2" ht="15">
      <c r="B2667" s="39" t="s">
        <v>2374</v>
      </c>
    </row>
    <row r="2668" spans="2:2" ht="15.6" thickBot="1">
      <c r="B2668" s="66" t="s">
        <v>2375</v>
      </c>
    </row>
    <row r="2669" spans="2:2" ht="45" customHeight="1" thickBot="1">
      <c r="B2669" s="67"/>
    </row>
    <row r="2670" spans="2:2" ht="15">
      <c r="B2670" s="110" t="s">
        <v>2376</v>
      </c>
    </row>
    <row r="2671" spans="2:2" ht="15">
      <c r="B2671" s="39" t="s">
        <v>2377</v>
      </c>
    </row>
    <row r="2672" spans="2:2" ht="15">
      <c r="B2672" s="62" t="s">
        <v>2378</v>
      </c>
    </row>
    <row r="2673" spans="2:2" ht="15">
      <c r="B2673" s="40" t="s">
        <v>2379</v>
      </c>
    </row>
    <row r="2674" spans="2:2" ht="15">
      <c r="B2674" s="62" t="s">
        <v>2380</v>
      </c>
    </row>
    <row r="2675" spans="2:2" ht="15">
      <c r="B2675" s="39" t="s">
        <v>2381</v>
      </c>
    </row>
    <row r="2676" spans="2:2" ht="15">
      <c r="B2676" s="39" t="s">
        <v>2382</v>
      </c>
    </row>
    <row r="2677" spans="2:2" ht="15">
      <c r="B2677" s="62" t="s">
        <v>2383</v>
      </c>
    </row>
    <row r="2678" spans="2:2" ht="15">
      <c r="B2678" s="39" t="s">
        <v>2384</v>
      </c>
    </row>
    <row r="2679" spans="2:2" ht="15">
      <c r="B2679" s="62" t="s">
        <v>2385</v>
      </c>
    </row>
    <row r="2680" spans="2:2" ht="15">
      <c r="B2680" s="39" t="s">
        <v>2386</v>
      </c>
    </row>
    <row r="2681" spans="2:2" ht="15">
      <c r="B2681" s="39" t="s">
        <v>2387</v>
      </c>
    </row>
    <row r="2682" spans="2:2" ht="15">
      <c r="B2682" s="37" t="s">
        <v>2388</v>
      </c>
    </row>
    <row r="2683" spans="2:2" ht="15">
      <c r="B2683" s="39" t="s">
        <v>2389</v>
      </c>
    </row>
    <row r="2684" spans="2:2" ht="15">
      <c r="B2684" s="40" t="s">
        <v>2390</v>
      </c>
    </row>
    <row r="2685" spans="2:2" ht="15">
      <c r="B2685" s="37" t="s">
        <v>2391</v>
      </c>
    </row>
    <row r="2686" spans="2:2" ht="15">
      <c r="B2686" s="62" t="s">
        <v>2392</v>
      </c>
    </row>
    <row r="2687" spans="2:2" ht="15">
      <c r="B2687" s="40" t="s">
        <v>2393</v>
      </c>
    </row>
    <row r="2688" spans="2:2" ht="15">
      <c r="B2688" s="62" t="s">
        <v>2394</v>
      </c>
    </row>
    <row r="2689" spans="2:2" ht="15">
      <c r="B2689" s="39" t="s">
        <v>2395</v>
      </c>
    </row>
    <row r="2690" spans="2:2" ht="15">
      <c r="B2690" s="40" t="s">
        <v>2396</v>
      </c>
    </row>
    <row r="2691" spans="2:2" ht="15">
      <c r="B2691" s="62" t="s">
        <v>2397</v>
      </c>
    </row>
    <row r="2692" spans="2:2" ht="15">
      <c r="B2692" s="39" t="s">
        <v>2398</v>
      </c>
    </row>
    <row r="2693" spans="2:2" ht="15">
      <c r="B2693" s="39" t="s">
        <v>2399</v>
      </c>
    </row>
    <row r="2694" spans="2:2" ht="15">
      <c r="B2694" s="39" t="s">
        <v>2400</v>
      </c>
    </row>
    <row r="2695" spans="2:2" ht="15">
      <c r="B2695" s="62" t="s">
        <v>2401</v>
      </c>
    </row>
    <row r="2696" spans="2:2" ht="15">
      <c r="B2696" s="40" t="s">
        <v>2402</v>
      </c>
    </row>
    <row r="2697" spans="2:2" ht="15">
      <c r="B2697" s="39" t="s">
        <v>2403</v>
      </c>
    </row>
    <row r="2698" spans="2:2" ht="15">
      <c r="B2698" s="40" t="s">
        <v>2404</v>
      </c>
    </row>
    <row r="2699" spans="2:2" ht="15">
      <c r="B2699" s="62" t="s">
        <v>2405</v>
      </c>
    </row>
    <row r="2700" spans="2:2" ht="15">
      <c r="B2700" s="39" t="s">
        <v>2406</v>
      </c>
    </row>
    <row r="2701" spans="2:2" ht="15">
      <c r="B2701" s="62" t="s">
        <v>2407</v>
      </c>
    </row>
    <row r="2702" spans="2:2" ht="17.25" customHeight="1">
      <c r="B2702" s="39" t="s">
        <v>2408</v>
      </c>
    </row>
    <row r="2703" spans="2:2" ht="17.25" customHeight="1">
      <c r="B2703" s="39" t="s">
        <v>2409</v>
      </c>
    </row>
    <row r="2704" spans="2:2" ht="17.25" customHeight="1">
      <c r="B2704" s="39" t="s">
        <v>2410</v>
      </c>
    </row>
    <row r="2705" spans="2:2" ht="17.25" customHeight="1">
      <c r="B2705" s="62" t="s">
        <v>2411</v>
      </c>
    </row>
    <row r="2706" spans="2:2" ht="17.25" customHeight="1">
      <c r="B2706" s="39" t="s">
        <v>2412</v>
      </c>
    </row>
    <row r="2707" spans="2:2" ht="17.25" customHeight="1">
      <c r="B2707" s="39" t="s">
        <v>2413</v>
      </c>
    </row>
    <row r="2708" spans="2:2" ht="17.25" customHeight="1">
      <c r="B2708" s="39" t="s">
        <v>2414</v>
      </c>
    </row>
    <row r="2709" spans="2:2" ht="17.25" customHeight="1">
      <c r="B2709" s="62" t="s">
        <v>2415</v>
      </c>
    </row>
    <row r="2710" spans="2:2" ht="17.25" customHeight="1">
      <c r="B2710" s="39" t="s">
        <v>2416</v>
      </c>
    </row>
    <row r="2711" spans="2:2" ht="17.25" customHeight="1">
      <c r="B2711" s="62" t="s">
        <v>2417</v>
      </c>
    </row>
    <row r="2712" spans="2:2" ht="17.25" customHeight="1">
      <c r="B2712" s="39" t="s">
        <v>2418</v>
      </c>
    </row>
    <row r="2713" spans="2:2" ht="17.25" customHeight="1">
      <c r="B2713" s="62" t="s">
        <v>2419</v>
      </c>
    </row>
    <row r="2714" spans="2:2" ht="17.25" customHeight="1">
      <c r="B2714" s="62" t="s">
        <v>2420</v>
      </c>
    </row>
    <row r="2715" spans="2:2" ht="17.25" customHeight="1">
      <c r="B2715" s="39" t="s">
        <v>2421</v>
      </c>
    </row>
    <row r="2716" spans="2:2" ht="17.25" customHeight="1" thickBot="1">
      <c r="B2716" s="66" t="s">
        <v>2422</v>
      </c>
    </row>
    <row r="2717" spans="2:2" ht="34.950000000000003" customHeight="1" thickBot="1">
      <c r="B2717" s="67"/>
    </row>
    <row r="2718" spans="2:2" ht="15">
      <c r="B2718" s="69" t="s">
        <v>2423</v>
      </c>
    </row>
    <row r="2719" spans="2:2" ht="15">
      <c r="B2719" s="39" t="s">
        <v>2424</v>
      </c>
    </row>
    <row r="2720" spans="2:2" ht="15">
      <c r="B2720" s="39" t="s">
        <v>2425</v>
      </c>
    </row>
    <row r="2721" spans="2:2" ht="15">
      <c r="B2721" s="39" t="s">
        <v>2426</v>
      </c>
    </row>
    <row r="2722" spans="2:2" ht="15">
      <c r="B2722" s="39" t="s">
        <v>2427</v>
      </c>
    </row>
    <row r="2723" spans="2:2" ht="15">
      <c r="B2723" s="37" t="s">
        <v>2428</v>
      </c>
    </row>
    <row r="2724" spans="2:2" ht="15">
      <c r="B2724" s="39" t="s">
        <v>2429</v>
      </c>
    </row>
    <row r="2725" spans="2:2" ht="15">
      <c r="B2725" s="39" t="s">
        <v>2430</v>
      </c>
    </row>
    <row r="2726" spans="2:2" ht="15">
      <c r="B2726" s="40" t="s">
        <v>2431</v>
      </c>
    </row>
    <row r="2727" spans="2:2" ht="15">
      <c r="B2727" s="39" t="s">
        <v>2432</v>
      </c>
    </row>
    <row r="2728" spans="2:2" ht="15">
      <c r="B2728" s="39" t="s">
        <v>2433</v>
      </c>
    </row>
    <row r="2729" spans="2:2" ht="15">
      <c r="B2729" s="39" t="s">
        <v>2434</v>
      </c>
    </row>
    <row r="2730" spans="2:2" ht="15">
      <c r="B2730" s="37" t="s">
        <v>2435</v>
      </c>
    </row>
    <row r="2731" spans="2:2" ht="16.5" customHeight="1">
      <c r="B2731" s="39" t="s">
        <v>2436</v>
      </c>
    </row>
    <row r="2732" spans="2:2" ht="16.5" customHeight="1">
      <c r="B2732" s="39" t="s">
        <v>2437</v>
      </c>
    </row>
    <row r="2733" spans="2:2" ht="16.5" customHeight="1">
      <c r="B2733" s="39" t="s">
        <v>2438</v>
      </c>
    </row>
    <row r="2734" spans="2:2" ht="16.5" customHeight="1">
      <c r="B2734" s="39" t="s">
        <v>2439</v>
      </c>
    </row>
    <row r="2735" spans="2:2" ht="16.5" customHeight="1">
      <c r="B2735" s="39" t="s">
        <v>2440</v>
      </c>
    </row>
    <row r="2736" spans="2:2" ht="16.5" customHeight="1">
      <c r="B2736" s="39" t="s">
        <v>2441</v>
      </c>
    </row>
    <row r="2737" spans="2:2" ht="16.5" customHeight="1">
      <c r="B2737" s="37" t="s">
        <v>2442</v>
      </c>
    </row>
    <row r="2738" spans="2:2" ht="16.5" customHeight="1">
      <c r="B2738" s="39" t="s">
        <v>2443</v>
      </c>
    </row>
    <row r="2739" spans="2:2" ht="16.5" customHeight="1">
      <c r="B2739" s="39" t="s">
        <v>2444</v>
      </c>
    </row>
    <row r="2740" spans="2:2" ht="16.5" customHeight="1">
      <c r="B2740" s="39" t="s">
        <v>2445</v>
      </c>
    </row>
    <row r="2741" spans="2:2" ht="16.5" customHeight="1">
      <c r="B2741" s="37" t="s">
        <v>2446</v>
      </c>
    </row>
    <row r="2742" spans="2:2" ht="16.5" customHeight="1">
      <c r="B2742" s="39" t="s">
        <v>2447</v>
      </c>
    </row>
    <row r="2743" spans="2:2" ht="16.5" customHeight="1">
      <c r="B2743" s="39" t="s">
        <v>2448</v>
      </c>
    </row>
    <row r="2744" spans="2:2" ht="16.5" customHeight="1">
      <c r="B2744" s="40" t="s">
        <v>2449</v>
      </c>
    </row>
    <row r="2745" spans="2:2" ht="16.5" customHeight="1">
      <c r="B2745" s="40" t="s">
        <v>2450</v>
      </c>
    </row>
    <row r="2746" spans="2:2" ht="16.5" customHeight="1">
      <c r="B2746" s="40" t="s">
        <v>2451</v>
      </c>
    </row>
    <row r="2747" spans="2:2" ht="16.5" customHeight="1">
      <c r="B2747" s="40" t="s">
        <v>2452</v>
      </c>
    </row>
    <row r="2748" spans="2:2" ht="16.5" customHeight="1">
      <c r="B2748" s="40" t="s">
        <v>2453</v>
      </c>
    </row>
    <row r="2749" spans="2:2" ht="16.5" customHeight="1">
      <c r="B2749" s="40" t="s">
        <v>2454</v>
      </c>
    </row>
    <row r="2750" spans="2:2" ht="16.5" customHeight="1">
      <c r="B2750" s="40" t="s">
        <v>2455</v>
      </c>
    </row>
    <row r="2751" spans="2:2" ht="16.5" customHeight="1">
      <c r="B2751" s="40" t="s">
        <v>2456</v>
      </c>
    </row>
    <row r="2752" spans="2:2" ht="16.5" customHeight="1">
      <c r="B2752" s="40" t="s">
        <v>2457</v>
      </c>
    </row>
    <row r="2753" spans="2:2" ht="16.5" customHeight="1">
      <c r="B2753" s="40" t="s">
        <v>2458</v>
      </c>
    </row>
    <row r="2754" spans="2:2" ht="16.5" customHeight="1">
      <c r="B2754" s="37" t="s">
        <v>2459</v>
      </c>
    </row>
    <row r="2755" spans="2:2" ht="16.5" customHeight="1">
      <c r="B2755" s="40" t="s">
        <v>2449</v>
      </c>
    </row>
    <row r="2756" spans="2:2" ht="16.5" customHeight="1">
      <c r="B2756" s="40" t="s">
        <v>2460</v>
      </c>
    </row>
    <row r="2757" spans="2:2" ht="16.5" customHeight="1">
      <c r="B2757" s="40" t="s">
        <v>2461</v>
      </c>
    </row>
    <row r="2758" spans="2:2" ht="16.5" customHeight="1">
      <c r="B2758" s="40" t="s">
        <v>2462</v>
      </c>
    </row>
    <row r="2759" spans="2:2" ht="16.5" customHeight="1">
      <c r="B2759" s="40" t="s">
        <v>2463</v>
      </c>
    </row>
    <row r="2760" spans="2:2" ht="16.5" customHeight="1">
      <c r="B2760" s="40" t="s">
        <v>2464</v>
      </c>
    </row>
    <row r="2761" spans="2:2" ht="16.5" customHeight="1">
      <c r="B2761" s="40" t="s">
        <v>2465</v>
      </c>
    </row>
    <row r="2762" spans="2:2" ht="16.5" customHeight="1" thickBot="1">
      <c r="B2762" s="46" t="s">
        <v>2466</v>
      </c>
    </row>
    <row r="2763" spans="2:2" ht="51" customHeight="1" thickBot="1">
      <c r="B2763" s="47"/>
    </row>
    <row r="2764" spans="2:2" ht="19.8">
      <c r="B2764" s="136" t="s">
        <v>2467</v>
      </c>
    </row>
    <row r="2765" spans="2:2" hidden="1">
      <c r="B2765" s="137" t="s">
        <v>2468</v>
      </c>
    </row>
    <row r="2766" spans="2:2" ht="15.6">
      <c r="B2766" s="138" t="str">
        <f>CONCATENATE(B2)</f>
        <v>Evliya Çelebi Mesleki ve Teknik Anadolu Lisesi Müdürlüğü</v>
      </c>
    </row>
    <row r="2767" spans="2:2">
      <c r="B2767" s="139" t="s">
        <v>2469</v>
      </c>
    </row>
    <row r="2768" spans="2:2">
      <c r="B2768" s="139" t="s">
        <v>2470</v>
      </c>
    </row>
    <row r="2769" spans="2:2">
      <c r="B2769" s="139" t="s">
        <v>2471</v>
      </c>
    </row>
    <row r="2770" spans="2:2">
      <c r="B2770" s="140" t="s">
        <v>2472</v>
      </c>
    </row>
    <row r="2771" spans="2:2" ht="15.75" customHeight="1">
      <c r="B2771" s="90"/>
    </row>
    <row r="2772" spans="2:2" ht="15.75" customHeight="1">
      <c r="B2772" s="90"/>
    </row>
    <row r="2773" spans="2:2" ht="15.75" customHeight="1">
      <c r="B2773" s="95"/>
    </row>
    <row r="2774" spans="2:2" ht="15.75" customHeight="1">
      <c r="B2774" s="95"/>
    </row>
    <row r="2775" spans="2:2" ht="15.75" customHeight="1">
      <c r="B2775" s="95"/>
    </row>
    <row r="2776" spans="2:2" ht="15.75" customHeight="1">
      <c r="B2776" s="95"/>
    </row>
    <row r="2777" spans="2:2" ht="15.75" customHeight="1">
      <c r="B2777" s="95"/>
    </row>
    <row r="2778" spans="2:2" ht="15.75" customHeight="1">
      <c r="B2778" s="95"/>
    </row>
    <row r="2779" spans="2:2" ht="15.75" customHeight="1">
      <c r="B2779" s="95"/>
    </row>
    <row r="2780" spans="2:2" ht="15.75" customHeight="1">
      <c r="B2780" s="95"/>
    </row>
    <row r="2781" spans="2:2" ht="12.75" customHeight="1">
      <c r="B2781" s="95"/>
    </row>
    <row r="2782" spans="2:2" ht="12.75" customHeight="1">
      <c r="B2782" s="95"/>
    </row>
    <row r="2783" spans="2:2" ht="12.75" customHeight="1">
      <c r="B2783" s="141"/>
    </row>
    <row r="2784" spans="2:2" ht="12.75" customHeight="1">
      <c r="B2784" s="141"/>
    </row>
    <row r="2785" spans="2:2" ht="12.75" customHeight="1">
      <c r="B2785" s="141"/>
    </row>
    <row r="2786" spans="2:2" ht="12.75" hidden="1" customHeight="1">
      <c r="B2786" s="142" t="s">
        <v>2473</v>
      </c>
    </row>
    <row r="2787" spans="2:2" ht="12.75" hidden="1" customHeight="1">
      <c r="B2787" s="139" t="s">
        <v>2469</v>
      </c>
    </row>
    <row r="2788" spans="2:2" ht="12.75" hidden="1" customHeight="1">
      <c r="B2788" s="139" t="s">
        <v>2470</v>
      </c>
    </row>
    <row r="2789" spans="2:2" ht="12.75" hidden="1" customHeight="1">
      <c r="B2789" s="139" t="s">
        <v>2471</v>
      </c>
    </row>
    <row r="2790" spans="2:2" ht="12.75" hidden="1" customHeight="1">
      <c r="B2790" s="140" t="s">
        <v>2472</v>
      </c>
    </row>
    <row r="2791" spans="2:2" ht="12.75" hidden="1" customHeight="1">
      <c r="B2791" s="141" t="s">
        <v>1074</v>
      </c>
    </row>
    <row r="2792" spans="2:2" ht="12.75" hidden="1" customHeight="1">
      <c r="B2792" s="141" t="s">
        <v>2474</v>
      </c>
    </row>
    <row r="2793" spans="2:2" ht="12.75" hidden="1" customHeight="1">
      <c r="B2793" s="141" t="s">
        <v>1033</v>
      </c>
    </row>
    <row r="2794" spans="2:2" ht="12.75" hidden="1" customHeight="1">
      <c r="B2794" s="141" t="s">
        <v>1034</v>
      </c>
    </row>
    <row r="2795" spans="2:2" ht="12.75" hidden="1" customHeight="1">
      <c r="B2795" s="141" t="s">
        <v>1035</v>
      </c>
    </row>
    <row r="2796" spans="2:2" ht="12.75" hidden="1" customHeight="1">
      <c r="B2796" s="141" t="s">
        <v>1036</v>
      </c>
    </row>
    <row r="2797" spans="2:2" ht="12.75" hidden="1" customHeight="1">
      <c r="B2797" s="141" t="s">
        <v>1037</v>
      </c>
    </row>
    <row r="2798" spans="2:2" ht="12.75" hidden="1" customHeight="1">
      <c r="B2798" s="141" t="s">
        <v>2475</v>
      </c>
    </row>
    <row r="2799" spans="2:2" ht="12.75" hidden="1" customHeight="1">
      <c r="B2799" s="141" t="s">
        <v>2476</v>
      </c>
    </row>
    <row r="2800" spans="2:2" ht="12.75" hidden="1" customHeight="1">
      <c r="B2800" s="143" t="s">
        <v>1039</v>
      </c>
    </row>
    <row r="2801" spans="2:2" ht="12.75" hidden="1" customHeight="1">
      <c r="B2801" s="141" t="s">
        <v>2477</v>
      </c>
    </row>
    <row r="2802" spans="2:2" ht="12.75" hidden="1" customHeight="1">
      <c r="B2802" s="141" t="s">
        <v>2478</v>
      </c>
    </row>
    <row r="2803" spans="2:2" ht="12.75" hidden="1" customHeight="1">
      <c r="B2803" s="141" t="s">
        <v>2479</v>
      </c>
    </row>
    <row r="2804" spans="2:2" ht="12.75" hidden="1" customHeight="1">
      <c r="B2804" s="139" t="s">
        <v>2480</v>
      </c>
    </row>
    <row r="2805" spans="2:2" ht="12.75" hidden="1" customHeight="1">
      <c r="B2805" s="139" t="s">
        <v>2470</v>
      </c>
    </row>
    <row r="2806" spans="2:2" ht="12.75" hidden="1" customHeight="1">
      <c r="B2806" s="139" t="s">
        <v>2471</v>
      </c>
    </row>
    <row r="2807" spans="2:2" ht="12.75" hidden="1" customHeight="1">
      <c r="B2807" s="140" t="s">
        <v>2472</v>
      </c>
    </row>
    <row r="2808" spans="2:2" ht="12.75" hidden="1" customHeight="1">
      <c r="B2808" s="141" t="s">
        <v>1074</v>
      </c>
    </row>
    <row r="2809" spans="2:2" ht="12.75" hidden="1" customHeight="1">
      <c r="B2809" s="141" t="s">
        <v>2474</v>
      </c>
    </row>
    <row r="2810" spans="2:2" ht="12.75" hidden="1" customHeight="1">
      <c r="B2810" s="141" t="s">
        <v>1033</v>
      </c>
    </row>
    <row r="2811" spans="2:2" ht="12.75" hidden="1" customHeight="1">
      <c r="B2811" s="141" t="s">
        <v>1034</v>
      </c>
    </row>
    <row r="2812" spans="2:2" ht="12.75" hidden="1" customHeight="1">
      <c r="B2812" s="141" t="s">
        <v>1086</v>
      </c>
    </row>
    <row r="2813" spans="2:2" ht="12.75" hidden="1" customHeight="1">
      <c r="B2813" s="141" t="s">
        <v>2475</v>
      </c>
    </row>
    <row r="2814" spans="2:2" ht="12.75" hidden="1" customHeight="1">
      <c r="B2814" s="141" t="s">
        <v>2476</v>
      </c>
    </row>
    <row r="2815" spans="2:2" ht="12.75" hidden="1" customHeight="1">
      <c r="B2815" s="143" t="s">
        <v>1039</v>
      </c>
    </row>
    <row r="2816" spans="2:2" ht="12.75" hidden="1" customHeight="1">
      <c r="B2816" s="141" t="s">
        <v>2481</v>
      </c>
    </row>
    <row r="2817" spans="2:2" ht="12.75" hidden="1" customHeight="1">
      <c r="B2817" s="141" t="s">
        <v>2478</v>
      </c>
    </row>
    <row r="2818" spans="2:2" ht="12.75" hidden="1" customHeight="1">
      <c r="B2818" s="141" t="s">
        <v>2482</v>
      </c>
    </row>
    <row r="2819" spans="2:2" ht="12.75" hidden="1" customHeight="1">
      <c r="B2819" s="144"/>
    </row>
    <row r="2820" spans="2:2" ht="12.75" hidden="1" customHeight="1">
      <c r="B2820" s="145"/>
    </row>
    <row r="2821" spans="2:2" hidden="1">
      <c r="B2821" s="146" t="s">
        <v>2483</v>
      </c>
    </row>
    <row r="2822" spans="2:2" hidden="1">
      <c r="B2822" s="139" t="s">
        <v>2470</v>
      </c>
    </row>
    <row r="2823" spans="2:2" hidden="1">
      <c r="B2823" s="139" t="s">
        <v>2471</v>
      </c>
    </row>
    <row r="2824" spans="2:2" hidden="1">
      <c r="B2824" s="140" t="s">
        <v>2472</v>
      </c>
    </row>
    <row r="2825" spans="2:2" hidden="1">
      <c r="B2825" s="141" t="s">
        <v>1074</v>
      </c>
    </row>
    <row r="2826" spans="2:2" hidden="1">
      <c r="B2826" s="141" t="s">
        <v>2474</v>
      </c>
    </row>
    <row r="2827" spans="2:2" hidden="1">
      <c r="B2827" s="141" t="s">
        <v>1033</v>
      </c>
    </row>
    <row r="2828" spans="2:2" hidden="1">
      <c r="B2828" s="141" t="s">
        <v>1034</v>
      </c>
    </row>
    <row r="2829" spans="2:2" hidden="1">
      <c r="B2829" s="141" t="s">
        <v>1075</v>
      </c>
    </row>
    <row r="2830" spans="2:2" hidden="1">
      <c r="B2830" s="141" t="s">
        <v>2475</v>
      </c>
    </row>
    <row r="2831" spans="2:2" hidden="1">
      <c r="B2831" s="141" t="s">
        <v>2476</v>
      </c>
    </row>
    <row r="2832" spans="2:2" hidden="1">
      <c r="B2832" s="143" t="s">
        <v>1039</v>
      </c>
    </row>
    <row r="2833" spans="2:2" hidden="1">
      <c r="B2833" s="141" t="s">
        <v>2481</v>
      </c>
    </row>
    <row r="2834" spans="2:2" hidden="1">
      <c r="B2834" s="141" t="s">
        <v>2478</v>
      </c>
    </row>
    <row r="2835" spans="2:2" hidden="1">
      <c r="B2835" s="141" t="s">
        <v>2482</v>
      </c>
    </row>
    <row r="2836" spans="2:2" hidden="1">
      <c r="B2836" s="139" t="s">
        <v>2484</v>
      </c>
    </row>
    <row r="2837" spans="2:2" hidden="1">
      <c r="B2837" s="142" t="s">
        <v>2485</v>
      </c>
    </row>
    <row r="2838" spans="2:2" hidden="1">
      <c r="B2838" s="139" t="s">
        <v>2470</v>
      </c>
    </row>
    <row r="2839" spans="2:2" hidden="1">
      <c r="B2839" s="139" t="s">
        <v>2471</v>
      </c>
    </row>
    <row r="2840" spans="2:2" hidden="1">
      <c r="B2840" s="140" t="s">
        <v>2472</v>
      </c>
    </row>
    <row r="2841" spans="2:2" ht="16.5" hidden="1" customHeight="1">
      <c r="B2841" s="141" t="s">
        <v>2486</v>
      </c>
    </row>
    <row r="2842" spans="2:2" ht="16.5" hidden="1" customHeight="1">
      <c r="B2842" s="141" t="s">
        <v>2487</v>
      </c>
    </row>
    <row r="2843" spans="2:2" ht="16.5" hidden="1" customHeight="1">
      <c r="B2843" s="141" t="s">
        <v>1033</v>
      </c>
    </row>
    <row r="2844" spans="2:2" ht="16.5" hidden="1" customHeight="1">
      <c r="B2844" s="141" t="s">
        <v>1034</v>
      </c>
    </row>
    <row r="2845" spans="2:2" ht="16.5" hidden="1" customHeight="1">
      <c r="B2845" s="141" t="s">
        <v>2488</v>
      </c>
    </row>
    <row r="2846" spans="2:2" ht="16.5" hidden="1" customHeight="1">
      <c r="B2846" s="141" t="s">
        <v>2489</v>
      </c>
    </row>
    <row r="2847" spans="2:2" ht="16.5" hidden="1" customHeight="1">
      <c r="B2847" s="141" t="s">
        <v>2490</v>
      </c>
    </row>
    <row r="2848" spans="2:2" ht="16.5" hidden="1" customHeight="1">
      <c r="B2848" s="143" t="s">
        <v>1039</v>
      </c>
    </row>
    <row r="2849" spans="2:2" ht="16.5" hidden="1" customHeight="1">
      <c r="B2849" s="141" t="s">
        <v>2481</v>
      </c>
    </row>
    <row r="2850" spans="2:2" ht="16.5" hidden="1" customHeight="1">
      <c r="B2850" s="143" t="s">
        <v>2491</v>
      </c>
    </row>
    <row r="2851" spans="2:2" ht="16.5" hidden="1" customHeight="1">
      <c r="B2851" s="141" t="s">
        <v>2492</v>
      </c>
    </row>
    <row r="2852" spans="2:2" ht="16.5" hidden="1" customHeight="1">
      <c r="B2852" s="139" t="s">
        <v>2493</v>
      </c>
    </row>
    <row r="2853" spans="2:2" ht="16.5" hidden="1" customHeight="1">
      <c r="B2853" s="139" t="s">
        <v>2470</v>
      </c>
    </row>
    <row r="2854" spans="2:2" ht="16.5" hidden="1" customHeight="1">
      <c r="B2854" s="139" t="s">
        <v>2471</v>
      </c>
    </row>
    <row r="2855" spans="2:2" ht="16.5" hidden="1" customHeight="1">
      <c r="B2855" s="140" t="s">
        <v>2472</v>
      </c>
    </row>
    <row r="2856" spans="2:2" ht="16.5" hidden="1" customHeight="1">
      <c r="B2856" s="141" t="s">
        <v>1074</v>
      </c>
    </row>
    <row r="2857" spans="2:2" ht="16.5" hidden="1" customHeight="1">
      <c r="B2857" s="141" t="s">
        <v>2474</v>
      </c>
    </row>
    <row r="2858" spans="2:2" ht="16.5" hidden="1" customHeight="1">
      <c r="B2858" s="141" t="s">
        <v>1033</v>
      </c>
    </row>
    <row r="2859" spans="2:2" ht="16.5" hidden="1" customHeight="1">
      <c r="B2859" s="141" t="s">
        <v>1034</v>
      </c>
    </row>
    <row r="2860" spans="2:2" ht="16.5" hidden="1" customHeight="1">
      <c r="B2860" s="141" t="s">
        <v>1075</v>
      </c>
    </row>
    <row r="2861" spans="2:2" ht="16.5" hidden="1" customHeight="1">
      <c r="B2861" s="141" t="s">
        <v>2475</v>
      </c>
    </row>
    <row r="2862" spans="2:2" ht="16.5" hidden="1" customHeight="1">
      <c r="B2862" s="141" t="s">
        <v>2476</v>
      </c>
    </row>
    <row r="2863" spans="2:2" ht="16.5" hidden="1" customHeight="1">
      <c r="B2863" s="143" t="s">
        <v>1039</v>
      </c>
    </row>
    <row r="2864" spans="2:2" ht="16.5" hidden="1" customHeight="1">
      <c r="B2864" s="141" t="s">
        <v>2481</v>
      </c>
    </row>
    <row r="2865" spans="2:2" ht="16.5" hidden="1" customHeight="1">
      <c r="B2865" s="143" t="s">
        <v>2494</v>
      </c>
    </row>
    <row r="2866" spans="2:2" ht="16.5" hidden="1" customHeight="1">
      <c r="B2866" s="144" t="s">
        <v>2479</v>
      </c>
    </row>
    <row r="2867" spans="2:2" ht="16.5" hidden="1" customHeight="1">
      <c r="B2867" s="145"/>
    </row>
    <row r="2868" spans="2:2" hidden="1">
      <c r="B2868" s="146" t="s">
        <v>2495</v>
      </c>
    </row>
    <row r="2869" spans="2:2" hidden="1">
      <c r="B2869" s="139" t="s">
        <v>2496</v>
      </c>
    </row>
    <row r="2870" spans="2:2" hidden="1">
      <c r="B2870" s="139" t="s">
        <v>2469</v>
      </c>
    </row>
    <row r="2871" spans="2:2" hidden="1">
      <c r="B2871" s="139" t="s">
        <v>2470</v>
      </c>
    </row>
    <row r="2872" spans="2:2" hidden="1">
      <c r="B2872" s="139" t="s">
        <v>2471</v>
      </c>
    </row>
    <row r="2873" spans="2:2" hidden="1">
      <c r="B2873" s="140" t="s">
        <v>2472</v>
      </c>
    </row>
    <row r="2874" spans="2:2" hidden="1">
      <c r="B2874" s="141" t="s">
        <v>1074</v>
      </c>
    </row>
    <row r="2875" spans="2:2" hidden="1">
      <c r="B2875" s="141" t="s">
        <v>2474</v>
      </c>
    </row>
    <row r="2876" spans="2:2" hidden="1">
      <c r="B2876" s="141" t="s">
        <v>1033</v>
      </c>
    </row>
    <row r="2877" spans="2:2" hidden="1">
      <c r="B2877" s="141" t="s">
        <v>1034</v>
      </c>
    </row>
    <row r="2878" spans="2:2" hidden="1">
      <c r="B2878" s="141" t="s">
        <v>2497</v>
      </c>
    </row>
    <row r="2879" spans="2:2" hidden="1">
      <c r="B2879" s="141" t="s">
        <v>2475</v>
      </c>
    </row>
    <row r="2880" spans="2:2" hidden="1">
      <c r="B2880" s="141" t="s">
        <v>2476</v>
      </c>
    </row>
    <row r="2881" spans="2:2" hidden="1">
      <c r="B2881" s="143" t="s">
        <v>1039</v>
      </c>
    </row>
    <row r="2882" spans="2:2" hidden="1">
      <c r="B2882" s="139" t="s">
        <v>1093</v>
      </c>
    </row>
    <row r="2883" spans="2:2" hidden="1">
      <c r="B2883" s="139" t="s">
        <v>2470</v>
      </c>
    </row>
    <row r="2884" spans="2:2" hidden="1">
      <c r="B2884" s="139" t="s">
        <v>2471</v>
      </c>
    </row>
    <row r="2885" spans="2:2" hidden="1">
      <c r="B2885" s="140" t="s">
        <v>2472</v>
      </c>
    </row>
    <row r="2886" spans="2:2" hidden="1">
      <c r="B2886" s="141" t="s">
        <v>1074</v>
      </c>
    </row>
    <row r="2887" spans="2:2" hidden="1">
      <c r="B2887" s="141" t="s">
        <v>2474</v>
      </c>
    </row>
    <row r="2888" spans="2:2" hidden="1">
      <c r="B2888" s="141" t="s">
        <v>1033</v>
      </c>
    </row>
    <row r="2889" spans="2:2" hidden="1">
      <c r="B2889" s="141" t="s">
        <v>1034</v>
      </c>
    </row>
    <row r="2890" spans="2:2" hidden="1">
      <c r="B2890" s="141" t="s">
        <v>2475</v>
      </c>
    </row>
    <row r="2891" spans="2:2" hidden="1">
      <c r="B2891" s="141" t="s">
        <v>2476</v>
      </c>
    </row>
    <row r="2892" spans="2:2" hidden="1">
      <c r="B2892" s="143" t="s">
        <v>1039</v>
      </c>
    </row>
    <row r="2893" spans="2:2" ht="14.25" hidden="1" customHeight="1">
      <c r="B2893" s="147" t="s">
        <v>2498</v>
      </c>
    </row>
    <row r="2894" spans="2:2" ht="14.25" hidden="1" customHeight="1">
      <c r="B2894" s="147" t="s">
        <v>2470</v>
      </c>
    </row>
    <row r="2895" spans="2:2" ht="14.25" hidden="1" customHeight="1">
      <c r="B2895" s="147" t="s">
        <v>2471</v>
      </c>
    </row>
    <row r="2896" spans="2:2" ht="14.25" hidden="1" customHeight="1">
      <c r="B2896" s="140" t="s">
        <v>2472</v>
      </c>
    </row>
    <row r="2897" spans="2:2" ht="14.25" hidden="1" customHeight="1">
      <c r="B2897" s="148" t="s">
        <v>1074</v>
      </c>
    </row>
    <row r="2898" spans="2:2" ht="14.25" hidden="1" customHeight="1">
      <c r="B2898" s="148" t="s">
        <v>2474</v>
      </c>
    </row>
    <row r="2899" spans="2:2" ht="14.25" hidden="1" customHeight="1">
      <c r="B2899" s="148" t="s">
        <v>1033</v>
      </c>
    </row>
    <row r="2900" spans="2:2" ht="14.25" hidden="1" customHeight="1">
      <c r="B2900" s="148" t="s">
        <v>1034</v>
      </c>
    </row>
    <row r="2901" spans="2:2" ht="14.25" hidden="1" customHeight="1">
      <c r="B2901" s="148" t="s">
        <v>2499</v>
      </c>
    </row>
    <row r="2902" spans="2:2" ht="14.25" hidden="1" customHeight="1">
      <c r="B2902" s="148" t="s">
        <v>2475</v>
      </c>
    </row>
    <row r="2903" spans="2:2" ht="14.25" hidden="1" customHeight="1">
      <c r="B2903" s="148" t="s">
        <v>2476</v>
      </c>
    </row>
    <row r="2904" spans="2:2" ht="14.25" hidden="1" customHeight="1">
      <c r="B2904" s="149" t="s">
        <v>1039</v>
      </c>
    </row>
    <row r="2905" spans="2:2" ht="14.25" customHeight="1">
      <c r="B2905" s="149"/>
    </row>
    <row r="2906" spans="2:2" ht="14.25" customHeight="1">
      <c r="B2906" s="149"/>
    </row>
    <row r="2907" spans="2:2" ht="14.25" customHeight="1">
      <c r="B2907" s="149"/>
    </row>
    <row r="2908" spans="2:2" ht="14.25" customHeight="1">
      <c r="B2908" s="149"/>
    </row>
    <row r="2909" spans="2:2" ht="14.25" customHeight="1">
      <c r="B2909" s="149"/>
    </row>
    <row r="2910" spans="2:2" ht="14.25" customHeight="1">
      <c r="B2910" s="149"/>
    </row>
    <row r="2911" spans="2:2" ht="14.25" customHeight="1">
      <c r="B2911" s="149"/>
    </row>
    <row r="2912" spans="2:2" ht="14.25" customHeight="1">
      <c r="B2912" s="149"/>
    </row>
    <row r="2913" spans="2:2" ht="14.25" customHeight="1">
      <c r="B2913" s="149"/>
    </row>
    <row r="2914" spans="2:2" ht="14.25" customHeight="1">
      <c r="B2914" s="149"/>
    </row>
    <row r="2915" spans="2:2" ht="14.25" customHeight="1">
      <c r="B2915" s="149"/>
    </row>
    <row r="2916" spans="2:2" ht="14.25" customHeight="1">
      <c r="B2916" s="149"/>
    </row>
    <row r="2917" spans="2:2" ht="14.25" customHeight="1">
      <c r="B2917" s="149"/>
    </row>
    <row r="2918" spans="2:2" ht="14.25" customHeight="1">
      <c r="B2918" s="149"/>
    </row>
    <row r="2919" spans="2:2" ht="14.25" customHeight="1">
      <c r="B2919" s="149"/>
    </row>
    <row r="2920" spans="2:2" ht="14.25" customHeight="1">
      <c r="B2920" s="149"/>
    </row>
    <row r="2921" spans="2:2" ht="14.25" customHeight="1">
      <c r="B2921" s="36" t="s">
        <v>2500</v>
      </c>
    </row>
    <row r="2922" spans="2:2" ht="14.25" customHeight="1">
      <c r="B2922" s="35" t="s">
        <v>2501</v>
      </c>
    </row>
    <row r="2923" spans="2:2" ht="14.25" customHeight="1">
      <c r="B2923" s="150" t="s">
        <v>2502</v>
      </c>
    </row>
    <row r="2924" spans="2:2" ht="14.25" customHeight="1">
      <c r="B2924" s="37" t="s">
        <v>2503</v>
      </c>
    </row>
    <row r="2925" spans="2:2" ht="14.25" customHeight="1">
      <c r="B2925" s="37" t="s">
        <v>2504</v>
      </c>
    </row>
    <row r="2926" spans="2:2" ht="14.25" customHeight="1">
      <c r="B2926" s="62" t="s">
        <v>2505</v>
      </c>
    </row>
    <row r="2927" spans="2:2" ht="14.25" customHeight="1">
      <c r="B2927" s="39" t="s">
        <v>2506</v>
      </c>
    </row>
    <row r="2928" spans="2:2" ht="14.25" customHeight="1">
      <c r="B2928" s="62" t="s">
        <v>2507</v>
      </c>
    </row>
    <row r="2929" spans="2:2" ht="14.25" customHeight="1">
      <c r="B2929" s="39" t="s">
        <v>2508</v>
      </c>
    </row>
    <row r="2930" spans="2:2" ht="14.25" customHeight="1">
      <c r="B2930" s="39" t="s">
        <v>2509</v>
      </c>
    </row>
    <row r="2931" spans="2:2" ht="14.25" customHeight="1">
      <c r="B2931" s="62" t="s">
        <v>2510</v>
      </c>
    </row>
    <row r="2932" spans="2:2" ht="14.25" customHeight="1">
      <c r="B2932" s="62" t="s">
        <v>2511</v>
      </c>
    </row>
    <row r="2933" spans="2:2" ht="14.25" customHeight="1" thickBot="1">
      <c r="B2933" s="151" t="s">
        <v>2512</v>
      </c>
    </row>
    <row r="2934" spans="2:2" ht="43.2" customHeight="1" thickBot="1">
      <c r="B2934" s="65"/>
    </row>
    <row r="2935" spans="2:2" ht="15">
      <c r="B2935" s="69" t="s">
        <v>2513</v>
      </c>
    </row>
    <row r="2936" spans="2:2" ht="15">
      <c r="B2936" s="62" t="s">
        <v>2514</v>
      </c>
    </row>
    <row r="2937" spans="2:2" ht="15">
      <c r="B2937" s="62" t="s">
        <v>2515</v>
      </c>
    </row>
    <row r="2938" spans="2:2" ht="15">
      <c r="B2938" s="39" t="s">
        <v>2516</v>
      </c>
    </row>
    <row r="2939" spans="2:2" ht="15">
      <c r="B2939" s="62" t="s">
        <v>2517</v>
      </c>
    </row>
    <row r="2940" spans="2:2" ht="15">
      <c r="B2940" s="39" t="s">
        <v>2518</v>
      </c>
    </row>
    <row r="2941" spans="2:2" ht="15">
      <c r="B2941" s="39" t="s">
        <v>2519</v>
      </c>
    </row>
    <row r="2942" spans="2:2" ht="15">
      <c r="B2942" s="39" t="s">
        <v>2520</v>
      </c>
    </row>
    <row r="2943" spans="2:2" ht="15">
      <c r="B2943" s="62" t="s">
        <v>2521</v>
      </c>
    </row>
    <row r="2944" spans="2:2" ht="15">
      <c r="B2944" s="39" t="s">
        <v>2522</v>
      </c>
    </row>
    <row r="2945" spans="2:2" ht="15">
      <c r="B2945" s="39" t="s">
        <v>2523</v>
      </c>
    </row>
    <row r="2946" spans="2:2" ht="15">
      <c r="B2946" s="39" t="s">
        <v>2524</v>
      </c>
    </row>
    <row r="2947" spans="2:2" ht="15">
      <c r="B2947" s="37" t="s">
        <v>2525</v>
      </c>
    </row>
    <row r="2948" spans="2:2" ht="15">
      <c r="B2948" s="39" t="s">
        <v>2526</v>
      </c>
    </row>
    <row r="2949" spans="2:2" ht="15">
      <c r="B2949" s="39" t="s">
        <v>2527</v>
      </c>
    </row>
    <row r="2950" spans="2:2" ht="15">
      <c r="B2950" s="40" t="s">
        <v>2528</v>
      </c>
    </row>
    <row r="2951" spans="2:2" ht="15">
      <c r="B2951" s="40" t="s">
        <v>2529</v>
      </c>
    </row>
    <row r="2952" spans="2:2" ht="15">
      <c r="B2952" s="39" t="s">
        <v>2530</v>
      </c>
    </row>
    <row r="2953" spans="2:2" ht="15">
      <c r="B2953" s="39" t="s">
        <v>2531</v>
      </c>
    </row>
    <row r="2954" spans="2:2" ht="15">
      <c r="B2954" s="39" t="s">
        <v>2532</v>
      </c>
    </row>
    <row r="2955" spans="2:2" ht="15">
      <c r="B2955" s="39" t="s">
        <v>2533</v>
      </c>
    </row>
    <row r="2956" spans="2:2" ht="15">
      <c r="B2956" s="39" t="s">
        <v>2534</v>
      </c>
    </row>
    <row r="2957" spans="2:2" ht="15">
      <c r="B2957" s="39" t="s">
        <v>2535</v>
      </c>
    </row>
    <row r="2958" spans="2:2" ht="15">
      <c r="B2958" s="37" t="s">
        <v>2536</v>
      </c>
    </row>
    <row r="2959" spans="2:2" ht="15">
      <c r="B2959" s="104" t="s">
        <v>2537</v>
      </c>
    </row>
    <row r="2960" spans="2:2" ht="15">
      <c r="B2960" s="62" t="s">
        <v>2538</v>
      </c>
    </row>
    <row r="2961" spans="2:2" ht="15">
      <c r="B2961" s="62" t="s">
        <v>2539</v>
      </c>
    </row>
    <row r="2962" spans="2:2" ht="15">
      <c r="B2962" s="39" t="s">
        <v>2540</v>
      </c>
    </row>
    <row r="2963" spans="2:2" ht="15">
      <c r="B2963" s="39" t="s">
        <v>2541</v>
      </c>
    </row>
    <row r="2964" spans="2:2" ht="15">
      <c r="B2964" s="72" t="s">
        <v>2542</v>
      </c>
    </row>
    <row r="2965" spans="2:2" ht="15">
      <c r="B2965" s="37" t="s">
        <v>2543</v>
      </c>
    </row>
    <row r="2966" spans="2:2" ht="15">
      <c r="B2966" s="39" t="s">
        <v>2544</v>
      </c>
    </row>
    <row r="2967" spans="2:2" ht="15">
      <c r="B2967" s="39" t="s">
        <v>2545</v>
      </c>
    </row>
    <row r="2968" spans="2:2" ht="15">
      <c r="B2968" s="39" t="s">
        <v>2546</v>
      </c>
    </row>
    <row r="2969" spans="2:2" ht="15">
      <c r="B2969" s="39" t="s">
        <v>2547</v>
      </c>
    </row>
    <row r="2970" spans="2:2" ht="15">
      <c r="B2970" s="39" t="s">
        <v>2548</v>
      </c>
    </row>
    <row r="2971" spans="2:2" ht="15">
      <c r="B2971" s="37" t="s">
        <v>2549</v>
      </c>
    </row>
    <row r="2972" spans="2:2" ht="15">
      <c r="B2972" s="72" t="s">
        <v>2550</v>
      </c>
    </row>
    <row r="2973" spans="2:2" ht="15">
      <c r="B2973" s="72" t="str">
        <f>CONCATENATE("şekilde yapmakla"," ",'[1]Kurum Bilgileri (2)'!G80," ",'[1]Kurum Bilgileri (2)'!D80," ","ve"," ",'[1]Kurum Bilgileri (2)'!G81," ",'[1]Kurum Bilgileri (2)'!D81," ","sorumludur.")</f>
        <v>şekilde yapmakla İŞ VEREN TEMSİLCİSİ ABDULLAH ÖNER ve İŞVEREN TEMSİLCİSİ YRD. YILMAZ GÜNDOĞAN sorumludur.</v>
      </c>
    </row>
    <row r="2974" spans="2:2" ht="15">
      <c r="B2974" s="36" t="s">
        <v>2551</v>
      </c>
    </row>
    <row r="2975" spans="2:2" ht="15">
      <c r="B2975" s="35" t="s">
        <v>2552</v>
      </c>
    </row>
    <row r="2976" spans="2:2" ht="15">
      <c r="B2976" s="37" t="s">
        <v>2553</v>
      </c>
    </row>
    <row r="2977" spans="2:2" ht="15">
      <c r="B2977" s="37" t="s">
        <v>2554</v>
      </c>
    </row>
    <row r="2978" spans="2:2" ht="15">
      <c r="B2978" s="37" t="s">
        <v>2555</v>
      </c>
    </row>
    <row r="2979" spans="2:2" ht="15">
      <c r="B2979" s="39" t="s">
        <v>2556</v>
      </c>
    </row>
    <row r="2980" spans="2:2" ht="15">
      <c r="B2980" s="39" t="s">
        <v>2557</v>
      </c>
    </row>
    <row r="2981" spans="2:2" ht="15">
      <c r="B2981" s="39" t="s">
        <v>2558</v>
      </c>
    </row>
    <row r="2982" spans="2:2" ht="15">
      <c r="B2982" s="39" t="s">
        <v>2559</v>
      </c>
    </row>
    <row r="2983" spans="2:2" ht="15.6" thickBot="1">
      <c r="B2983" s="66" t="s">
        <v>2560</v>
      </c>
    </row>
    <row r="2984" spans="2:2" ht="46.95" customHeight="1" thickBot="1">
      <c r="B2984" s="67"/>
    </row>
    <row r="2985" spans="2:2" ht="15">
      <c r="B2985" s="49" t="s">
        <v>2561</v>
      </c>
    </row>
    <row r="2986" spans="2:2" ht="15">
      <c r="B2986" s="39" t="s">
        <v>2562</v>
      </c>
    </row>
    <row r="2987" spans="2:2" ht="15">
      <c r="B2987" s="39" t="s">
        <v>2563</v>
      </c>
    </row>
    <row r="2988" spans="2:2" ht="15">
      <c r="B2988" s="39" t="s">
        <v>2564</v>
      </c>
    </row>
    <row r="2989" spans="2:2" ht="15">
      <c r="B2989" s="39" t="s">
        <v>2565</v>
      </c>
    </row>
    <row r="2990" spans="2:2" ht="15">
      <c r="B2990" s="39" t="s">
        <v>2566</v>
      </c>
    </row>
    <row r="2991" spans="2:2" ht="15">
      <c r="B2991" s="39" t="s">
        <v>2567</v>
      </c>
    </row>
    <row r="2992" spans="2:2" ht="15">
      <c r="B2992" s="39" t="s">
        <v>2568</v>
      </c>
    </row>
    <row r="2993" spans="2:2" ht="15">
      <c r="B2993" s="39" t="s">
        <v>2569</v>
      </c>
    </row>
    <row r="2994" spans="2:2" ht="15">
      <c r="B2994" s="39" t="s">
        <v>2570</v>
      </c>
    </row>
    <row r="2995" spans="2:2" ht="15">
      <c r="B2995" s="39" t="s">
        <v>2571</v>
      </c>
    </row>
    <row r="2996" spans="2:2" ht="15">
      <c r="B2996" s="39" t="s">
        <v>2572</v>
      </c>
    </row>
    <row r="2997" spans="2:2" ht="15">
      <c r="B2997" s="39" t="s">
        <v>2573</v>
      </c>
    </row>
    <row r="2998" spans="2:2" ht="15">
      <c r="B2998" s="39" t="s">
        <v>2574</v>
      </c>
    </row>
    <row r="2999" spans="2:2" ht="15">
      <c r="B2999" s="39" t="s">
        <v>2575</v>
      </c>
    </row>
    <row r="3000" spans="2:2" ht="15">
      <c r="B3000" s="37" t="s">
        <v>2576</v>
      </c>
    </row>
    <row r="3001" spans="2:2" ht="15">
      <c r="B3001" s="39" t="s">
        <v>2577</v>
      </c>
    </row>
    <row r="3002" spans="2:2" ht="15">
      <c r="B3002" s="39" t="s">
        <v>2578</v>
      </c>
    </row>
    <row r="3003" spans="2:2" ht="15">
      <c r="B3003" s="39" t="s">
        <v>2579</v>
      </c>
    </row>
    <row r="3004" spans="2:2" ht="15">
      <c r="B3004" s="39" t="s">
        <v>2580</v>
      </c>
    </row>
    <row r="3005" spans="2:2" ht="15">
      <c r="B3005" s="39" t="s">
        <v>2581</v>
      </c>
    </row>
    <row r="3006" spans="2:2" ht="15">
      <c r="B3006" s="39" t="s">
        <v>2582</v>
      </c>
    </row>
    <row r="3007" spans="2:2" ht="15">
      <c r="B3007" s="39" t="s">
        <v>2583</v>
      </c>
    </row>
    <row r="3008" spans="2:2" ht="15">
      <c r="B3008" s="39" t="s">
        <v>2584</v>
      </c>
    </row>
    <row r="3009" spans="2:2" ht="15">
      <c r="B3009" s="39" t="s">
        <v>2585</v>
      </c>
    </row>
    <row r="3010" spans="2:2" ht="15">
      <c r="B3010" s="39" t="s">
        <v>2586</v>
      </c>
    </row>
    <row r="3011" spans="2:2" ht="15">
      <c r="B3011" s="39" t="s">
        <v>2587</v>
      </c>
    </row>
    <row r="3012" spans="2:2" ht="15">
      <c r="B3012" s="39" t="s">
        <v>2588</v>
      </c>
    </row>
    <row r="3013" spans="2:2" ht="15">
      <c r="B3013" s="39" t="s">
        <v>2589</v>
      </c>
    </row>
    <row r="3014" spans="2:2" ht="15">
      <c r="B3014" s="39" t="s">
        <v>2590</v>
      </c>
    </row>
    <row r="3015" spans="2:2" ht="15">
      <c r="B3015" s="39" t="s">
        <v>2591</v>
      </c>
    </row>
    <row r="3016" spans="2:2" ht="15">
      <c r="B3016" s="39" t="s">
        <v>2592</v>
      </c>
    </row>
    <row r="3017" spans="2:2" ht="15">
      <c r="B3017" s="40" t="s">
        <v>2593</v>
      </c>
    </row>
    <row r="3018" spans="2:2" ht="15">
      <c r="B3018" s="39" t="s">
        <v>2594</v>
      </c>
    </row>
    <row r="3019" spans="2:2" ht="15">
      <c r="B3019" s="39" t="s">
        <v>2595</v>
      </c>
    </row>
    <row r="3020" spans="2:2" ht="15">
      <c r="B3020" s="39" t="s">
        <v>2596</v>
      </c>
    </row>
    <row r="3021" spans="2:2" ht="15">
      <c r="B3021" s="72" t="s">
        <v>2597</v>
      </c>
    </row>
    <row r="3022" spans="2:2" ht="15">
      <c r="B3022" s="39" t="s">
        <v>2598</v>
      </c>
    </row>
    <row r="3023" spans="2:2" ht="15">
      <c r="B3023" s="40" t="s">
        <v>2599</v>
      </c>
    </row>
    <row r="3024" spans="2:2" ht="15">
      <c r="B3024" s="39" t="s">
        <v>2600</v>
      </c>
    </row>
    <row r="3025" spans="2:2" ht="15">
      <c r="B3025" s="39" t="s">
        <v>2601</v>
      </c>
    </row>
    <row r="3026" spans="2:2" ht="15">
      <c r="B3026" s="39" t="s">
        <v>2602</v>
      </c>
    </row>
    <row r="3027" spans="2:2" ht="15">
      <c r="B3027" s="39" t="s">
        <v>2603</v>
      </c>
    </row>
    <row r="3028" spans="2:2" ht="15">
      <c r="B3028" s="39" t="s">
        <v>2604</v>
      </c>
    </row>
    <row r="3029" spans="2:2" ht="15">
      <c r="B3029" s="39" t="s">
        <v>2605</v>
      </c>
    </row>
    <row r="3030" spans="2:2">
      <c r="B3030" s="51" t="s">
        <v>2606</v>
      </c>
    </row>
    <row r="3031" spans="2:2" ht="15">
      <c r="B3031" s="39" t="s">
        <v>2607</v>
      </c>
    </row>
    <row r="3032" spans="2:2" ht="15">
      <c r="B3032" s="39" t="s">
        <v>2608</v>
      </c>
    </row>
    <row r="3033" spans="2:2" ht="15.6" thickBot="1">
      <c r="B3033" s="66"/>
    </row>
    <row r="3034" spans="2:2" ht="46.95" customHeight="1" thickBot="1">
      <c r="B3034" s="67"/>
    </row>
    <row r="3035" spans="2:2" ht="15">
      <c r="B3035" s="49" t="s">
        <v>2609</v>
      </c>
    </row>
    <row r="3036" spans="2:2" ht="15">
      <c r="B3036" s="39" t="s">
        <v>2610</v>
      </c>
    </row>
    <row r="3037" spans="2:2" ht="15">
      <c r="B3037" s="39" t="s">
        <v>2611</v>
      </c>
    </row>
    <row r="3038" spans="2:2" ht="15">
      <c r="B3038" s="39" t="s">
        <v>2612</v>
      </c>
    </row>
    <row r="3039" spans="2:2" ht="15">
      <c r="B3039" s="39" t="s">
        <v>2613</v>
      </c>
    </row>
    <row r="3040" spans="2:2" ht="15">
      <c r="B3040" s="39" t="s">
        <v>2614</v>
      </c>
    </row>
    <row r="3041" spans="2:2" ht="15">
      <c r="B3041" s="39" t="s">
        <v>2615</v>
      </c>
    </row>
    <row r="3042" spans="2:2" ht="15">
      <c r="B3042" s="37" t="s">
        <v>2616</v>
      </c>
    </row>
    <row r="3043" spans="2:2" ht="15">
      <c r="B3043" s="39" t="s">
        <v>2617</v>
      </c>
    </row>
    <row r="3044" spans="2:2" ht="15">
      <c r="B3044" s="39" t="s">
        <v>2618</v>
      </c>
    </row>
    <row r="3045" spans="2:2">
      <c r="B3045" s="51" t="s">
        <v>2619</v>
      </c>
    </row>
    <row r="3046" spans="2:2">
      <c r="B3046" s="51" t="s">
        <v>2620</v>
      </c>
    </row>
    <row r="3047" spans="2:2">
      <c r="B3047" s="51" t="s">
        <v>2621</v>
      </c>
    </row>
    <row r="3048" spans="2:2">
      <c r="B3048" s="51" t="s">
        <v>2622</v>
      </c>
    </row>
    <row r="3049" spans="2:2">
      <c r="B3049" s="51" t="s">
        <v>2623</v>
      </c>
    </row>
    <row r="3050" spans="2:2">
      <c r="B3050" s="52" t="s">
        <v>2624</v>
      </c>
    </row>
    <row r="3051" spans="2:2">
      <c r="B3051" s="51" t="s">
        <v>2625</v>
      </c>
    </row>
    <row r="3052" spans="2:2">
      <c r="B3052" s="51" t="s">
        <v>2626</v>
      </c>
    </row>
    <row r="3053" spans="2:2">
      <c r="B3053" s="99" t="s">
        <v>2627</v>
      </c>
    </row>
    <row r="3054" spans="2:2">
      <c r="B3054" s="56" t="s">
        <v>2628</v>
      </c>
    </row>
    <row r="3055" spans="2:2">
      <c r="B3055" s="78" t="s">
        <v>2629</v>
      </c>
    </row>
    <row r="3056" spans="2:2">
      <c r="B3056" s="78" t="s">
        <v>2630</v>
      </c>
    </row>
    <row r="3057" spans="2:2">
      <c r="B3057" s="51" t="s">
        <v>2631</v>
      </c>
    </row>
    <row r="3058" spans="2:2">
      <c r="B3058" s="51" t="s">
        <v>2632</v>
      </c>
    </row>
    <row r="3059" spans="2:2">
      <c r="B3059" s="52" t="s">
        <v>2633</v>
      </c>
    </row>
    <row r="3060" spans="2:2">
      <c r="B3060" s="51" t="s">
        <v>2634</v>
      </c>
    </row>
    <row r="3061" spans="2:2">
      <c r="B3061" s="51" t="s">
        <v>2635</v>
      </c>
    </row>
    <row r="3062" spans="2:2">
      <c r="B3062" s="51" t="s">
        <v>2636</v>
      </c>
    </row>
    <row r="3063" spans="2:2">
      <c r="B3063" s="78" t="s">
        <v>2637</v>
      </c>
    </row>
    <row r="3064" spans="2:2">
      <c r="B3064" s="78" t="s">
        <v>2638</v>
      </c>
    </row>
    <row r="3065" spans="2:2">
      <c r="B3065" s="51" t="s">
        <v>2639</v>
      </c>
    </row>
    <row r="3066" spans="2:2">
      <c r="B3066" s="51" t="s">
        <v>2640</v>
      </c>
    </row>
    <row r="3067" spans="2:2">
      <c r="B3067" s="51" t="s">
        <v>2641</v>
      </c>
    </row>
    <row r="3068" spans="2:2">
      <c r="B3068" s="51" t="s">
        <v>2642</v>
      </c>
    </row>
    <row r="3069" spans="2:2">
      <c r="B3069" s="78" t="s">
        <v>2643</v>
      </c>
    </row>
    <row r="3070" spans="2:2">
      <c r="B3070" s="51" t="s">
        <v>2644</v>
      </c>
    </row>
    <row r="3071" spans="2:2">
      <c r="B3071" s="51" t="s">
        <v>2645</v>
      </c>
    </row>
    <row r="3072" spans="2:2">
      <c r="B3072" s="51" t="s">
        <v>2646</v>
      </c>
    </row>
    <row r="3073" spans="2:2">
      <c r="B3073" s="51" t="s">
        <v>2647</v>
      </c>
    </row>
    <row r="3074" spans="2:2">
      <c r="B3074" s="51" t="s">
        <v>2648</v>
      </c>
    </row>
    <row r="3075" spans="2:2" ht="15">
      <c r="B3075" s="39" t="s">
        <v>2649</v>
      </c>
    </row>
    <row r="3076" spans="2:2" ht="15">
      <c r="B3076" s="39" t="s">
        <v>2650</v>
      </c>
    </row>
    <row r="3077" spans="2:2" ht="15">
      <c r="B3077" s="39" t="s">
        <v>2651</v>
      </c>
    </row>
    <row r="3078" spans="2:2" ht="15">
      <c r="B3078" s="39" t="s">
        <v>2652</v>
      </c>
    </row>
    <row r="3079" spans="2:2" ht="15">
      <c r="B3079" s="39" t="s">
        <v>2653</v>
      </c>
    </row>
    <row r="3080" spans="2:2" ht="15">
      <c r="B3080" s="39" t="s">
        <v>2654</v>
      </c>
    </row>
    <row r="3081" spans="2:2" ht="15">
      <c r="B3081" s="39" t="s">
        <v>2655</v>
      </c>
    </row>
    <row r="3082" spans="2:2" ht="15">
      <c r="B3082" s="40" t="s">
        <v>2656</v>
      </c>
    </row>
    <row r="3083" spans="2:2" ht="15.6" thickBot="1">
      <c r="B3083" s="46"/>
    </row>
    <row r="3084" spans="2:2" ht="61.2" customHeight="1" thickBot="1">
      <c r="B3084" s="47"/>
    </row>
    <row r="3085" spans="2:2" ht="15">
      <c r="B3085" s="69" t="s">
        <v>2657</v>
      </c>
    </row>
    <row r="3086" spans="2:2" ht="15">
      <c r="B3086" s="37" t="s">
        <v>2658</v>
      </c>
    </row>
    <row r="3087" spans="2:2" ht="15">
      <c r="B3087" s="40" t="s">
        <v>2659</v>
      </c>
    </row>
    <row r="3088" spans="2:2" ht="15">
      <c r="B3088" s="39" t="s">
        <v>2660</v>
      </c>
    </row>
    <row r="3089" spans="2:2" ht="15">
      <c r="B3089" s="72" t="s">
        <v>2661</v>
      </c>
    </row>
    <row r="3090" spans="2:2" ht="15">
      <c r="B3090" s="39" t="s">
        <v>2662</v>
      </c>
    </row>
    <row r="3091" spans="2:2" ht="15">
      <c r="B3091" s="39" t="s">
        <v>2663</v>
      </c>
    </row>
    <row r="3092" spans="2:2" ht="15">
      <c r="B3092" s="39" t="s">
        <v>2664</v>
      </c>
    </row>
    <row r="3093" spans="2:2" ht="15">
      <c r="B3093" s="40" t="s">
        <v>2665</v>
      </c>
    </row>
    <row r="3094" spans="2:2" ht="15">
      <c r="B3094" s="39" t="s">
        <v>2666</v>
      </c>
    </row>
    <row r="3095" spans="2:2" ht="15">
      <c r="B3095" s="39" t="s">
        <v>2667</v>
      </c>
    </row>
    <row r="3096" spans="2:2" ht="15">
      <c r="B3096" s="37" t="s">
        <v>2668</v>
      </c>
    </row>
    <row r="3097" spans="2:2" ht="15">
      <c r="B3097" s="152" t="s">
        <v>2669</v>
      </c>
    </row>
    <row r="3098" spans="2:2" ht="15">
      <c r="B3098" s="61" t="s">
        <v>2670</v>
      </c>
    </row>
    <row r="3099" spans="2:2" ht="15">
      <c r="B3099" s="39" t="s">
        <v>2671</v>
      </c>
    </row>
    <row r="3100" spans="2:2" ht="15">
      <c r="B3100" s="39" t="s">
        <v>2672</v>
      </c>
    </row>
    <row r="3101" spans="2:2" ht="15">
      <c r="B3101" s="39" t="s">
        <v>2673</v>
      </c>
    </row>
    <row r="3102" spans="2:2" ht="15">
      <c r="B3102" s="39" t="s">
        <v>2674</v>
      </c>
    </row>
    <row r="3103" spans="2:2" ht="15">
      <c r="B3103" s="39" t="s">
        <v>2675</v>
      </c>
    </row>
    <row r="3104" spans="2:2" ht="15">
      <c r="B3104" s="40" t="s">
        <v>2676</v>
      </c>
    </row>
    <row r="3105" spans="2:2" ht="15">
      <c r="B3105" s="40" t="s">
        <v>2677</v>
      </c>
    </row>
    <row r="3106" spans="2:2" ht="15">
      <c r="B3106" s="39" t="s">
        <v>2678</v>
      </c>
    </row>
    <row r="3107" spans="2:2" ht="15">
      <c r="B3107" s="39" t="s">
        <v>2679</v>
      </c>
    </row>
    <row r="3108" spans="2:2" ht="15">
      <c r="B3108" s="37" t="s">
        <v>2680</v>
      </c>
    </row>
    <row r="3109" spans="2:2" ht="15">
      <c r="B3109" s="37" t="s">
        <v>2681</v>
      </c>
    </row>
    <row r="3110" spans="2:2" ht="15">
      <c r="B3110" s="37" t="s">
        <v>2682</v>
      </c>
    </row>
    <row r="3111" spans="2:2" ht="15">
      <c r="B3111" s="62" t="s">
        <v>2683</v>
      </c>
    </row>
    <row r="3112" spans="2:2" ht="15">
      <c r="B3112" s="39" t="s">
        <v>2684</v>
      </c>
    </row>
    <row r="3113" spans="2:2" ht="15">
      <c r="B3113" s="39" t="s">
        <v>2685</v>
      </c>
    </row>
    <row r="3114" spans="2:2" ht="15">
      <c r="B3114" s="62" t="s">
        <v>2686</v>
      </c>
    </row>
    <row r="3115" spans="2:2" ht="15">
      <c r="B3115" s="39" t="s">
        <v>2687</v>
      </c>
    </row>
    <row r="3116" spans="2:2" ht="15">
      <c r="B3116" s="39" t="s">
        <v>2688</v>
      </c>
    </row>
    <row r="3117" spans="2:2" ht="15">
      <c r="B3117" s="62" t="s">
        <v>2689</v>
      </c>
    </row>
    <row r="3118" spans="2:2" ht="15">
      <c r="B3118" s="39" t="s">
        <v>2690</v>
      </c>
    </row>
    <row r="3119" spans="2:2" ht="15">
      <c r="B3119" s="153" t="s">
        <v>2691</v>
      </c>
    </row>
    <row r="3120" spans="2:2" ht="15">
      <c r="B3120" s="39" t="s">
        <v>2692</v>
      </c>
    </row>
    <row r="3121" spans="2:2" ht="15">
      <c r="B3121" s="39" t="s">
        <v>2693</v>
      </c>
    </row>
    <row r="3122" spans="2:2" ht="15">
      <c r="B3122" s="153" t="s">
        <v>2694</v>
      </c>
    </row>
    <row r="3123" spans="2:2" ht="15">
      <c r="B3123" s="39" t="s">
        <v>2695</v>
      </c>
    </row>
    <row r="3124" spans="2:2" ht="15">
      <c r="B3124" s="39" t="s">
        <v>2696</v>
      </c>
    </row>
    <row r="3125" spans="2:2" ht="15">
      <c r="B3125" s="153" t="s">
        <v>2697</v>
      </c>
    </row>
    <row r="3126" spans="2:2" ht="15">
      <c r="B3126" s="39" t="s">
        <v>2698</v>
      </c>
    </row>
    <row r="3127" spans="2:2" ht="15">
      <c r="B3127" s="153" t="s">
        <v>2699</v>
      </c>
    </row>
    <row r="3128" spans="2:2" ht="15">
      <c r="B3128" s="39" t="s">
        <v>2700</v>
      </c>
    </row>
    <row r="3129" spans="2:2" ht="15">
      <c r="B3129" s="62" t="s">
        <v>2701</v>
      </c>
    </row>
    <row r="3130" spans="2:2" ht="15">
      <c r="B3130" s="39" t="s">
        <v>2702</v>
      </c>
    </row>
    <row r="3131" spans="2:2" ht="15">
      <c r="B3131" s="39" t="s">
        <v>2703</v>
      </c>
    </row>
    <row r="3132" spans="2:2" ht="15">
      <c r="B3132" s="39" t="s">
        <v>2704</v>
      </c>
    </row>
    <row r="3133" spans="2:2" ht="15.6" thickBot="1">
      <c r="B3133" s="66" t="s">
        <v>2705</v>
      </c>
    </row>
    <row r="3134" spans="2:2" ht="45.6" customHeight="1" thickBot="1">
      <c r="B3134" s="67"/>
    </row>
    <row r="3135" spans="2:2" ht="15">
      <c r="B3135" s="49" t="s">
        <v>2706</v>
      </c>
    </row>
    <row r="3136" spans="2:2" ht="15">
      <c r="B3136" s="62" t="s">
        <v>2707</v>
      </c>
    </row>
    <row r="3137" spans="2:2" ht="15">
      <c r="B3137" s="39" t="s">
        <v>2708</v>
      </c>
    </row>
    <row r="3138" spans="2:2" ht="15">
      <c r="B3138" s="62" t="s">
        <v>2709</v>
      </c>
    </row>
    <row r="3139" spans="2:2" ht="15">
      <c r="B3139" s="40" t="s">
        <v>2710</v>
      </c>
    </row>
    <row r="3140" spans="2:2" ht="15">
      <c r="B3140" s="37" t="s">
        <v>2711</v>
      </c>
    </row>
    <row r="3141" spans="2:2" ht="15">
      <c r="B3141" s="37" t="s">
        <v>2712</v>
      </c>
    </row>
    <row r="3142" spans="2:2" ht="15">
      <c r="B3142" s="62" t="s">
        <v>2713</v>
      </c>
    </row>
    <row r="3143" spans="2:2" ht="15">
      <c r="B3143" s="153" t="s">
        <v>2714</v>
      </c>
    </row>
    <row r="3144" spans="2:2" ht="15">
      <c r="B3144" s="39" t="s">
        <v>2715</v>
      </c>
    </row>
    <row r="3145" spans="2:2" ht="15">
      <c r="B3145" s="39" t="s">
        <v>2716</v>
      </c>
    </row>
    <row r="3146" spans="2:2" ht="15">
      <c r="B3146" s="40" t="s">
        <v>2717</v>
      </c>
    </row>
    <row r="3147" spans="2:2" ht="15">
      <c r="B3147" s="39" t="s">
        <v>2718</v>
      </c>
    </row>
    <row r="3148" spans="2:2" ht="15">
      <c r="B3148" s="39" t="s">
        <v>2719</v>
      </c>
    </row>
    <row r="3149" spans="2:2" ht="15">
      <c r="B3149" s="39" t="s">
        <v>2720</v>
      </c>
    </row>
    <row r="3150" spans="2:2" ht="15">
      <c r="B3150" s="153" t="s">
        <v>2721</v>
      </c>
    </row>
    <row r="3151" spans="2:2" ht="15">
      <c r="B3151" s="39" t="s">
        <v>2722</v>
      </c>
    </row>
    <row r="3152" spans="2:2" ht="15">
      <c r="B3152" s="39" t="s">
        <v>2723</v>
      </c>
    </row>
    <row r="3153" spans="2:2" ht="15">
      <c r="B3153" s="39" t="s">
        <v>2724</v>
      </c>
    </row>
    <row r="3154" spans="2:2" ht="15">
      <c r="B3154" s="39" t="s">
        <v>2725</v>
      </c>
    </row>
    <row r="3155" spans="2:2" ht="15">
      <c r="B3155" s="39" t="s">
        <v>2726</v>
      </c>
    </row>
    <row r="3156" spans="2:2" ht="15">
      <c r="B3156" s="39" t="s">
        <v>2727</v>
      </c>
    </row>
    <row r="3157" spans="2:2" ht="15">
      <c r="B3157" s="153" t="s">
        <v>2728</v>
      </c>
    </row>
    <row r="3158" spans="2:2" ht="15">
      <c r="B3158" s="39" t="s">
        <v>2729</v>
      </c>
    </row>
    <row r="3159" spans="2:2" ht="15">
      <c r="B3159" s="39" t="s">
        <v>2730</v>
      </c>
    </row>
    <row r="3160" spans="2:2" ht="15">
      <c r="B3160" s="39" t="s">
        <v>2731</v>
      </c>
    </row>
    <row r="3161" spans="2:2" ht="15">
      <c r="B3161" s="39" t="s">
        <v>2732</v>
      </c>
    </row>
    <row r="3162" spans="2:2" ht="15">
      <c r="B3162" s="39" t="s">
        <v>2733</v>
      </c>
    </row>
    <row r="3163" spans="2:2" ht="15">
      <c r="B3163" s="153" t="s">
        <v>2734</v>
      </c>
    </row>
    <row r="3164" spans="2:2" ht="15">
      <c r="B3164" s="39" t="s">
        <v>2735</v>
      </c>
    </row>
    <row r="3165" spans="2:2" ht="15">
      <c r="B3165" s="39" t="s">
        <v>2736</v>
      </c>
    </row>
    <row r="3166" spans="2:2" ht="15">
      <c r="B3166" s="39"/>
    </row>
    <row r="3167" spans="2:2" ht="15">
      <c r="B3167" s="37" t="s">
        <v>2737</v>
      </c>
    </row>
    <row r="3168" spans="2:2" ht="15">
      <c r="B3168" s="37" t="s">
        <v>2738</v>
      </c>
    </row>
    <row r="3169" spans="2:2" ht="18.75" customHeight="1">
      <c r="B3169" s="62" t="s">
        <v>2739</v>
      </c>
    </row>
    <row r="3170" spans="2:2" ht="18.75" customHeight="1">
      <c r="B3170" s="39" t="s">
        <v>2740</v>
      </c>
    </row>
    <row r="3171" spans="2:2" ht="18.75" customHeight="1">
      <c r="B3171" s="39" t="s">
        <v>2741</v>
      </c>
    </row>
    <row r="3172" spans="2:2" ht="18.75" customHeight="1">
      <c r="B3172" s="62" t="s">
        <v>2742</v>
      </c>
    </row>
    <row r="3173" spans="2:2" ht="18.75" customHeight="1">
      <c r="B3173" s="39" t="s">
        <v>2743</v>
      </c>
    </row>
    <row r="3174" spans="2:2" ht="18.75" customHeight="1">
      <c r="B3174" s="39" t="s">
        <v>2744</v>
      </c>
    </row>
    <row r="3175" spans="2:2" ht="18.75" customHeight="1">
      <c r="B3175" s="39" t="s">
        <v>2745</v>
      </c>
    </row>
    <row r="3176" spans="2:2" ht="18.75" customHeight="1">
      <c r="B3176" s="72" t="s">
        <v>2746</v>
      </c>
    </row>
    <row r="3177" spans="2:2" ht="18.75" customHeight="1">
      <c r="B3177" s="62" t="s">
        <v>2747</v>
      </c>
    </row>
    <row r="3178" spans="2:2" ht="18.75" customHeight="1">
      <c r="B3178" s="39" t="s">
        <v>2748</v>
      </c>
    </row>
    <row r="3179" spans="2:2" ht="18.75" customHeight="1">
      <c r="B3179" s="39" t="s">
        <v>2749</v>
      </c>
    </row>
    <row r="3180" spans="2:2" ht="18.75" customHeight="1" thickBot="1">
      <c r="B3180" s="66"/>
    </row>
    <row r="3181" spans="2:2" ht="35.4" customHeight="1" thickBot="1">
      <c r="B3181" s="67"/>
    </row>
    <row r="3182" spans="2:2" ht="15">
      <c r="B3182" s="69" t="s">
        <v>2750</v>
      </c>
    </row>
    <row r="3183" spans="2:2" ht="15">
      <c r="B3183" s="37" t="s">
        <v>2751</v>
      </c>
    </row>
    <row r="3184" spans="2:2" ht="15">
      <c r="B3184" s="62" t="s">
        <v>2752</v>
      </c>
    </row>
    <row r="3185" spans="2:2" ht="15">
      <c r="B3185" s="62" t="s">
        <v>2753</v>
      </c>
    </row>
    <row r="3186" spans="2:2" ht="15">
      <c r="B3186" s="39" t="s">
        <v>2754</v>
      </c>
    </row>
    <row r="3187" spans="2:2" ht="15">
      <c r="B3187" s="39" t="s">
        <v>2755</v>
      </c>
    </row>
    <row r="3188" spans="2:2" ht="15">
      <c r="B3188" s="39" t="s">
        <v>2756</v>
      </c>
    </row>
    <row r="3189" spans="2:2" ht="15">
      <c r="B3189" s="62" t="s">
        <v>2757</v>
      </c>
    </row>
    <row r="3190" spans="2:2" ht="15">
      <c r="B3190" s="39" t="s">
        <v>2758</v>
      </c>
    </row>
    <row r="3191" spans="2:2" ht="15">
      <c r="B3191" s="39" t="s">
        <v>2759</v>
      </c>
    </row>
    <row r="3192" spans="2:2" ht="15">
      <c r="B3192" s="62" t="s">
        <v>2760</v>
      </c>
    </row>
    <row r="3193" spans="2:2" ht="15">
      <c r="B3193" s="39" t="s">
        <v>2761</v>
      </c>
    </row>
    <row r="3194" spans="2:2" ht="15">
      <c r="B3194" s="39" t="s">
        <v>2762</v>
      </c>
    </row>
    <row r="3195" spans="2:2" ht="15">
      <c r="B3195" s="37" t="s">
        <v>2763</v>
      </c>
    </row>
    <row r="3196" spans="2:2" ht="15">
      <c r="B3196" s="37" t="s">
        <v>2764</v>
      </c>
    </row>
    <row r="3197" spans="2:2" ht="15">
      <c r="B3197" s="62" t="s">
        <v>2765</v>
      </c>
    </row>
    <row r="3198" spans="2:2" ht="15">
      <c r="B3198" s="39" t="s">
        <v>2766</v>
      </c>
    </row>
    <row r="3199" spans="2:2" ht="15">
      <c r="B3199" s="39" t="s">
        <v>2756</v>
      </c>
    </row>
    <row r="3200" spans="2:2" ht="15">
      <c r="B3200" s="62" t="s">
        <v>2767</v>
      </c>
    </row>
    <row r="3201" spans="2:2" ht="15">
      <c r="B3201" s="39" t="s">
        <v>2768</v>
      </c>
    </row>
    <row r="3202" spans="2:2" ht="15">
      <c r="B3202" s="62" t="s">
        <v>2769</v>
      </c>
    </row>
    <row r="3203" spans="2:2" ht="15">
      <c r="B3203" s="39" t="s">
        <v>2770</v>
      </c>
    </row>
    <row r="3204" spans="2:2" ht="15">
      <c r="B3204" s="39" t="s">
        <v>2771</v>
      </c>
    </row>
    <row r="3205" spans="2:2" ht="15">
      <c r="B3205" s="39" t="s">
        <v>2772</v>
      </c>
    </row>
    <row r="3206" spans="2:2" ht="15">
      <c r="B3206" s="37" t="s">
        <v>2773</v>
      </c>
    </row>
    <row r="3207" spans="2:2" ht="15">
      <c r="B3207" s="37" t="s">
        <v>2774</v>
      </c>
    </row>
    <row r="3208" spans="2:2" ht="15">
      <c r="B3208" s="39" t="s">
        <v>2775</v>
      </c>
    </row>
    <row r="3209" spans="2:2" ht="15">
      <c r="B3209" s="39" t="s">
        <v>2776</v>
      </c>
    </row>
    <row r="3210" spans="2:2" ht="15">
      <c r="B3210" s="39" t="s">
        <v>2777</v>
      </c>
    </row>
    <row r="3211" spans="2:2" ht="15">
      <c r="B3211" s="39" t="s">
        <v>2778</v>
      </c>
    </row>
    <row r="3212" spans="2:2" ht="15">
      <c r="B3212" s="39" t="s">
        <v>2779</v>
      </c>
    </row>
    <row r="3213" spans="2:2" ht="15">
      <c r="B3213" s="39" t="s">
        <v>2780</v>
      </c>
    </row>
    <row r="3214" spans="2:2" ht="15">
      <c r="B3214" s="39" t="s">
        <v>2781</v>
      </c>
    </row>
    <row r="3215" spans="2:2" ht="15">
      <c r="B3215" s="39" t="s">
        <v>2782</v>
      </c>
    </row>
    <row r="3216" spans="2:2" ht="15">
      <c r="B3216" s="39" t="s">
        <v>2783</v>
      </c>
    </row>
    <row r="3217" spans="2:2" ht="15">
      <c r="B3217" s="39" t="s">
        <v>2784</v>
      </c>
    </row>
    <row r="3218" spans="2:2" ht="15">
      <c r="B3218" s="40" t="s">
        <v>2785</v>
      </c>
    </row>
    <row r="3219" spans="2:2" ht="15">
      <c r="B3219" s="39" t="s">
        <v>2786</v>
      </c>
    </row>
    <row r="3220" spans="2:2" ht="15">
      <c r="B3220" s="39" t="s">
        <v>2787</v>
      </c>
    </row>
    <row r="3221" spans="2:2" ht="15">
      <c r="B3221" s="39" t="s">
        <v>2788</v>
      </c>
    </row>
    <row r="3222" spans="2:2" ht="15">
      <c r="B3222" s="40" t="s">
        <v>2789</v>
      </c>
    </row>
    <row r="3223" spans="2:2" ht="15">
      <c r="B3223" s="40" t="s">
        <v>2790</v>
      </c>
    </row>
    <row r="3224" spans="2:2" ht="15">
      <c r="B3224" s="39" t="s">
        <v>2791</v>
      </c>
    </row>
    <row r="3225" spans="2:2" ht="15">
      <c r="B3225" s="39" t="s">
        <v>2792</v>
      </c>
    </row>
    <row r="3226" spans="2:2" ht="15">
      <c r="B3226" s="39" t="s">
        <v>2793</v>
      </c>
    </row>
    <row r="3227" spans="2:2" ht="15">
      <c r="B3227" s="40" t="s">
        <v>2794</v>
      </c>
    </row>
    <row r="3228" spans="2:2" ht="15">
      <c r="B3228" s="39" t="s">
        <v>2795</v>
      </c>
    </row>
    <row r="3229" spans="2:2" ht="15">
      <c r="B3229" s="39" t="s">
        <v>2796</v>
      </c>
    </row>
    <row r="3230" spans="2:2" ht="15.6" thickBot="1">
      <c r="B3230" s="66" t="s">
        <v>2797</v>
      </c>
    </row>
    <row r="3231" spans="2:2" ht="43.95" customHeight="1" thickBot="1">
      <c r="B3231" s="67"/>
    </row>
    <row r="3232" spans="2:2" ht="15">
      <c r="B3232" s="44" t="s">
        <v>2798</v>
      </c>
    </row>
    <row r="3233" spans="2:2" ht="15">
      <c r="B3233" s="39" t="s">
        <v>2799</v>
      </c>
    </row>
    <row r="3234" spans="2:2" ht="15">
      <c r="B3234" s="39" t="s">
        <v>2800</v>
      </c>
    </row>
    <row r="3235" spans="2:2" ht="15">
      <c r="B3235" s="40" t="s">
        <v>2801</v>
      </c>
    </row>
    <row r="3236" spans="2:2" ht="15">
      <c r="B3236" s="40" t="s">
        <v>2802</v>
      </c>
    </row>
    <row r="3237" spans="2:2" ht="15">
      <c r="B3237" s="39" t="s">
        <v>2803</v>
      </c>
    </row>
    <row r="3238" spans="2:2" ht="15">
      <c r="B3238" s="39" t="s">
        <v>2804</v>
      </c>
    </row>
    <row r="3239" spans="2:2" ht="15">
      <c r="B3239" s="40" t="s">
        <v>2805</v>
      </c>
    </row>
    <row r="3240" spans="2:2" ht="15">
      <c r="B3240" s="39" t="s">
        <v>2806</v>
      </c>
    </row>
    <row r="3241" spans="2:2" ht="15">
      <c r="B3241" s="39" t="s">
        <v>2807</v>
      </c>
    </row>
    <row r="3242" spans="2:2" ht="15">
      <c r="B3242" s="39" t="s">
        <v>2808</v>
      </c>
    </row>
    <row r="3243" spans="2:2" ht="15">
      <c r="B3243" s="35" t="s">
        <v>2809</v>
      </c>
    </row>
    <row r="3244" spans="2:2" ht="15">
      <c r="B3244" s="35" t="s">
        <v>2810</v>
      </c>
    </row>
    <row r="3245" spans="2:2" ht="15">
      <c r="B3245" s="36" t="s">
        <v>2811</v>
      </c>
    </row>
    <row r="3246" spans="2:2" ht="15">
      <c r="B3246" s="37" t="s">
        <v>2812</v>
      </c>
    </row>
    <row r="3247" spans="2:2" ht="15">
      <c r="B3247" s="37" t="s">
        <v>2813</v>
      </c>
    </row>
    <row r="3248" spans="2:2" ht="15">
      <c r="B3248" s="39" t="s">
        <v>2814</v>
      </c>
    </row>
    <row r="3249" spans="2:2" ht="15">
      <c r="B3249" s="39" t="s">
        <v>2815</v>
      </c>
    </row>
    <row r="3250" spans="2:2" ht="15">
      <c r="B3250" s="39" t="s">
        <v>2816</v>
      </c>
    </row>
    <row r="3251" spans="2:2" ht="15">
      <c r="B3251" s="39" t="s">
        <v>2817</v>
      </c>
    </row>
    <row r="3252" spans="2:2" ht="15">
      <c r="B3252" s="39" t="s">
        <v>2818</v>
      </c>
    </row>
    <row r="3253" spans="2:2" ht="15">
      <c r="B3253" s="39" t="s">
        <v>2819</v>
      </c>
    </row>
    <row r="3254" spans="2:2" ht="15">
      <c r="B3254" s="62" t="s">
        <v>2820</v>
      </c>
    </row>
    <row r="3255" spans="2:2" ht="15">
      <c r="B3255" s="62" t="s">
        <v>2821</v>
      </c>
    </row>
    <row r="3256" spans="2:2" ht="15">
      <c r="B3256" s="62" t="s">
        <v>2822</v>
      </c>
    </row>
    <row r="3257" spans="2:2" ht="15">
      <c r="B3257" s="39" t="s">
        <v>2823</v>
      </c>
    </row>
    <row r="3258" spans="2:2" ht="15">
      <c r="B3258" s="39" t="s">
        <v>2824</v>
      </c>
    </row>
    <row r="3259" spans="2:2" ht="15">
      <c r="B3259" s="39" t="s">
        <v>2825</v>
      </c>
    </row>
    <row r="3260" spans="2:2" ht="15">
      <c r="B3260" s="37" t="s">
        <v>2826</v>
      </c>
    </row>
    <row r="3261" spans="2:2" ht="15">
      <c r="B3261" s="39" t="s">
        <v>2827</v>
      </c>
    </row>
    <row r="3262" spans="2:2" ht="15">
      <c r="B3262" s="39" t="s">
        <v>2828</v>
      </c>
    </row>
    <row r="3263" spans="2:2" ht="15">
      <c r="B3263" s="39" t="s">
        <v>2829</v>
      </c>
    </row>
    <row r="3264" spans="2:2" ht="15">
      <c r="B3264" s="39" t="s">
        <v>2830</v>
      </c>
    </row>
    <row r="3265" spans="2:2" ht="15">
      <c r="B3265" s="37" t="s">
        <v>2831</v>
      </c>
    </row>
    <row r="3266" spans="2:2" ht="15">
      <c r="B3266" s="37" t="s">
        <v>2832</v>
      </c>
    </row>
    <row r="3267" spans="2:2" ht="15">
      <c r="B3267" s="37" t="s">
        <v>2826</v>
      </c>
    </row>
    <row r="3268" spans="2:2" ht="14.25" customHeight="1">
      <c r="B3268" s="39" t="s">
        <v>2833</v>
      </c>
    </row>
    <row r="3269" spans="2:2" ht="14.25" customHeight="1">
      <c r="B3269" s="40" t="s">
        <v>2834</v>
      </c>
    </row>
    <row r="3270" spans="2:2" ht="14.25" customHeight="1">
      <c r="B3270" s="39" t="s">
        <v>2835</v>
      </c>
    </row>
    <row r="3271" spans="2:2" ht="14.25" customHeight="1">
      <c r="B3271" s="39" t="s">
        <v>2836</v>
      </c>
    </row>
    <row r="3272" spans="2:2" ht="14.25" customHeight="1">
      <c r="B3272" s="39" t="s">
        <v>2837</v>
      </c>
    </row>
    <row r="3273" spans="2:2" ht="14.25" customHeight="1">
      <c r="B3273" s="39" t="s">
        <v>2838</v>
      </c>
    </row>
    <row r="3274" spans="2:2" ht="14.25" customHeight="1">
      <c r="B3274" s="39" t="s">
        <v>2839</v>
      </c>
    </row>
    <row r="3275" spans="2:2" ht="14.25" customHeight="1">
      <c r="B3275" s="39" t="s">
        <v>2840</v>
      </c>
    </row>
    <row r="3276" spans="2:2" ht="14.25" customHeight="1">
      <c r="B3276" s="39" t="s">
        <v>2841</v>
      </c>
    </row>
    <row r="3277" spans="2:2" ht="14.25" customHeight="1">
      <c r="B3277" s="39" t="s">
        <v>2842</v>
      </c>
    </row>
    <row r="3278" spans="2:2" ht="14.25" customHeight="1">
      <c r="B3278" s="39" t="s">
        <v>2843</v>
      </c>
    </row>
    <row r="3279" spans="2:2" ht="14.25" customHeight="1">
      <c r="B3279" s="39" t="s">
        <v>2844</v>
      </c>
    </row>
    <row r="3280" spans="2:2" ht="14.25" customHeight="1">
      <c r="B3280" s="39" t="s">
        <v>2845</v>
      </c>
    </row>
    <row r="3281" spans="2:2" ht="14.25" customHeight="1" thickBot="1">
      <c r="B3281" s="66" t="s">
        <v>2846</v>
      </c>
    </row>
    <row r="3282" spans="2:2" ht="30.6" customHeight="1" thickBot="1">
      <c r="B3282" s="67"/>
    </row>
    <row r="3283" spans="2:2" ht="15">
      <c r="B3283" s="69" t="s">
        <v>2847</v>
      </c>
    </row>
    <row r="3284" spans="2:2" ht="15">
      <c r="B3284" s="37" t="s">
        <v>2848</v>
      </c>
    </row>
    <row r="3285" spans="2:2" ht="15">
      <c r="B3285" s="39" t="s">
        <v>2849</v>
      </c>
    </row>
    <row r="3286" spans="2:2" ht="15">
      <c r="B3286" s="39" t="s">
        <v>2850</v>
      </c>
    </row>
    <row r="3287" spans="2:2" ht="15">
      <c r="B3287" s="39" t="s">
        <v>2851</v>
      </c>
    </row>
    <row r="3288" spans="2:2" ht="15">
      <c r="B3288" s="39" t="s">
        <v>2852</v>
      </c>
    </row>
    <row r="3289" spans="2:2" ht="15">
      <c r="B3289" s="39" t="s">
        <v>2853</v>
      </c>
    </row>
    <row r="3290" spans="2:2" ht="15">
      <c r="B3290" s="39" t="s">
        <v>2854</v>
      </c>
    </row>
    <row r="3291" spans="2:2" ht="15">
      <c r="B3291" s="39" t="s">
        <v>2855</v>
      </c>
    </row>
    <row r="3292" spans="2:2" ht="15">
      <c r="B3292" s="40" t="s">
        <v>2856</v>
      </c>
    </row>
    <row r="3293" spans="2:2" ht="15">
      <c r="B3293" s="40" t="s">
        <v>2857</v>
      </c>
    </row>
    <row r="3294" spans="2:2" ht="15">
      <c r="B3294" s="39" t="s">
        <v>2858</v>
      </c>
    </row>
    <row r="3295" spans="2:2" ht="15">
      <c r="B3295" s="37" t="s">
        <v>2859</v>
      </c>
    </row>
    <row r="3296" spans="2:2" ht="15">
      <c r="B3296" s="37" t="s">
        <v>2860</v>
      </c>
    </row>
    <row r="3297" spans="2:2" ht="15">
      <c r="B3297" s="39" t="s">
        <v>2861</v>
      </c>
    </row>
    <row r="3298" spans="2:2" ht="15">
      <c r="B3298" s="39" t="s">
        <v>2862</v>
      </c>
    </row>
    <row r="3299" spans="2:2" ht="15">
      <c r="B3299" s="39" t="s">
        <v>2863</v>
      </c>
    </row>
    <row r="3300" spans="2:2" ht="15">
      <c r="B3300" s="39" t="s">
        <v>2864</v>
      </c>
    </row>
    <row r="3301" spans="2:2" ht="15">
      <c r="B3301" s="39" t="s">
        <v>2865</v>
      </c>
    </row>
    <row r="3302" spans="2:2" ht="15">
      <c r="B3302" s="39" t="s">
        <v>2866</v>
      </c>
    </row>
    <row r="3303" spans="2:2" ht="15">
      <c r="B3303" s="39" t="s">
        <v>2867</v>
      </c>
    </row>
    <row r="3304" spans="2:2" ht="15">
      <c r="B3304" s="40" t="s">
        <v>2868</v>
      </c>
    </row>
    <row r="3305" spans="2:2" ht="15">
      <c r="B3305" s="39" t="s">
        <v>2869</v>
      </c>
    </row>
    <row r="3306" spans="2:2" ht="15">
      <c r="B3306" s="39" t="s">
        <v>2870</v>
      </c>
    </row>
    <row r="3307" spans="2:2" ht="15">
      <c r="B3307" s="39" t="s">
        <v>2871</v>
      </c>
    </row>
    <row r="3308" spans="2:2" ht="15">
      <c r="B3308" s="39" t="s">
        <v>2872</v>
      </c>
    </row>
    <row r="3309" spans="2:2" ht="15">
      <c r="B3309" s="39" t="s">
        <v>2873</v>
      </c>
    </row>
    <row r="3310" spans="2:2" ht="15">
      <c r="B3310" s="39" t="s">
        <v>2874</v>
      </c>
    </row>
    <row r="3311" spans="2:2" ht="15">
      <c r="B3311" s="39" t="s">
        <v>2875</v>
      </c>
    </row>
    <row r="3312" spans="2:2" ht="15">
      <c r="B3312" s="36" t="s">
        <v>2876</v>
      </c>
    </row>
    <row r="3313" spans="2:2" ht="15">
      <c r="B3313" s="36" t="s">
        <v>2877</v>
      </c>
    </row>
    <row r="3314" spans="2:2" ht="15">
      <c r="B3314" s="35" t="s">
        <v>2878</v>
      </c>
    </row>
    <row r="3315" spans="2:2" ht="15">
      <c r="B3315" s="37" t="s">
        <v>2879</v>
      </c>
    </row>
    <row r="3316" spans="2:2" ht="15">
      <c r="B3316" s="37" t="s">
        <v>2880</v>
      </c>
    </row>
    <row r="3317" spans="2:2" ht="15">
      <c r="B3317" s="39" t="s">
        <v>2881</v>
      </c>
    </row>
    <row r="3318" spans="2:2" ht="15">
      <c r="B3318" s="39" t="s">
        <v>2882</v>
      </c>
    </row>
    <row r="3319" spans="2:2" ht="15">
      <c r="B3319" s="39" t="s">
        <v>2883</v>
      </c>
    </row>
    <row r="3320" spans="2:2" ht="15">
      <c r="B3320" s="40" t="s">
        <v>2884</v>
      </c>
    </row>
    <row r="3321" spans="2:2" ht="15">
      <c r="B3321" s="37" t="s">
        <v>2885</v>
      </c>
    </row>
    <row r="3322" spans="2:2" ht="15">
      <c r="B3322" s="39" t="s">
        <v>2886</v>
      </c>
    </row>
    <row r="3323" spans="2:2" ht="15">
      <c r="B3323" s="39" t="s">
        <v>2887</v>
      </c>
    </row>
    <row r="3324" spans="2:2" ht="15">
      <c r="B3324" s="39" t="s">
        <v>2888</v>
      </c>
    </row>
    <row r="3325" spans="2:2" ht="15">
      <c r="B3325" s="39" t="s">
        <v>2889</v>
      </c>
    </row>
    <row r="3326" spans="2:2" ht="15">
      <c r="B3326" s="40" t="s">
        <v>1916</v>
      </c>
    </row>
    <row r="3327" spans="2:2" ht="15">
      <c r="B3327" s="37" t="s">
        <v>2890</v>
      </c>
    </row>
    <row r="3328" spans="2:2" ht="15">
      <c r="B3328" s="39" t="s">
        <v>2891</v>
      </c>
    </row>
    <row r="3329" spans="2:2" ht="15">
      <c r="B3329" s="40" t="s">
        <v>2892</v>
      </c>
    </row>
    <row r="3330" spans="2:2" ht="15">
      <c r="B3330" s="37" t="s">
        <v>2893</v>
      </c>
    </row>
    <row r="3331" spans="2:2" ht="15.6" thickBot="1">
      <c r="B3331" s="66" t="s">
        <v>2894</v>
      </c>
    </row>
    <row r="3332" spans="2:2" ht="45" customHeight="1" thickBot="1">
      <c r="B3332" s="67"/>
    </row>
    <row r="3333" spans="2:2" ht="15">
      <c r="B3333" s="49" t="s">
        <v>2895</v>
      </c>
    </row>
    <row r="3334" spans="2:2" ht="15">
      <c r="B3334" s="39" t="s">
        <v>2896</v>
      </c>
    </row>
    <row r="3335" spans="2:2" ht="15">
      <c r="B3335" s="39" t="s">
        <v>2897</v>
      </c>
    </row>
    <row r="3336" spans="2:2" ht="15">
      <c r="B3336" s="40" t="s">
        <v>2898</v>
      </c>
    </row>
    <row r="3337" spans="2:2" ht="15">
      <c r="B3337" s="37" t="s">
        <v>2899</v>
      </c>
    </row>
    <row r="3338" spans="2:2" ht="15">
      <c r="B3338" s="40" t="s">
        <v>2900</v>
      </c>
    </row>
    <row r="3339" spans="2:2" ht="15">
      <c r="B3339" s="39" t="s">
        <v>2901</v>
      </c>
    </row>
    <row r="3340" spans="2:2" ht="15">
      <c r="B3340" s="37" t="s">
        <v>2902</v>
      </c>
    </row>
    <row r="3341" spans="2:2" ht="15">
      <c r="B3341" s="39" t="s">
        <v>2903</v>
      </c>
    </row>
    <row r="3342" spans="2:2" ht="15">
      <c r="B3342" s="39" t="s">
        <v>2904</v>
      </c>
    </row>
    <row r="3343" spans="2:2" ht="15">
      <c r="B3343" s="39" t="s">
        <v>2905</v>
      </c>
    </row>
    <row r="3344" spans="2:2" ht="15">
      <c r="B3344" s="39" t="s">
        <v>2906</v>
      </c>
    </row>
    <row r="3345" spans="2:2" ht="15">
      <c r="B3345" s="39" t="s">
        <v>2907</v>
      </c>
    </row>
    <row r="3346" spans="2:2" ht="15">
      <c r="B3346" s="39" t="s">
        <v>2908</v>
      </c>
    </row>
    <row r="3347" spans="2:2" ht="15">
      <c r="B3347" s="39" t="s">
        <v>2909</v>
      </c>
    </row>
    <row r="3348" spans="2:2" ht="15">
      <c r="B3348" s="39" t="s">
        <v>2910</v>
      </c>
    </row>
    <row r="3349" spans="2:2" ht="15">
      <c r="B3349" s="39" t="s">
        <v>2911</v>
      </c>
    </row>
    <row r="3350" spans="2:2" ht="15">
      <c r="B3350" s="39" t="s">
        <v>2912</v>
      </c>
    </row>
    <row r="3351" spans="2:2" ht="15">
      <c r="B3351" s="35" t="s">
        <v>2913</v>
      </c>
    </row>
    <row r="3352" spans="2:2" ht="15">
      <c r="B3352" s="40" t="s">
        <v>2914</v>
      </c>
    </row>
    <row r="3353" spans="2:2" ht="15">
      <c r="B3353" s="40" t="s">
        <v>2915</v>
      </c>
    </row>
    <row r="3354" spans="2:2" ht="15">
      <c r="B3354" s="40" t="s">
        <v>2916</v>
      </c>
    </row>
    <row r="3355" spans="2:2" ht="15">
      <c r="B3355" s="40" t="s">
        <v>2917</v>
      </c>
    </row>
    <row r="3356" spans="2:2" ht="15">
      <c r="B3356" s="40" t="s">
        <v>2918</v>
      </c>
    </row>
    <row r="3357" spans="2:2" ht="15">
      <c r="B3357" s="40" t="s">
        <v>2919</v>
      </c>
    </row>
    <row r="3358" spans="2:2" ht="15">
      <c r="B3358" s="40" t="s">
        <v>2920</v>
      </c>
    </row>
    <row r="3359" spans="2:2" ht="15">
      <c r="B3359" s="40" t="s">
        <v>2921</v>
      </c>
    </row>
    <row r="3360" spans="2:2" ht="15">
      <c r="B3360" s="39" t="s">
        <v>2922</v>
      </c>
    </row>
    <row r="3361" spans="2:2" ht="15">
      <c r="B3361" s="39" t="s">
        <v>2923</v>
      </c>
    </row>
    <row r="3362" spans="2:2" ht="15">
      <c r="B3362" s="40" t="s">
        <v>2924</v>
      </c>
    </row>
    <row r="3363" spans="2:2" ht="15">
      <c r="B3363" s="40" t="s">
        <v>2925</v>
      </c>
    </row>
    <row r="3364" spans="2:2" ht="15">
      <c r="B3364" s="40" t="s">
        <v>2926</v>
      </c>
    </row>
    <row r="3365" spans="2:2" ht="15">
      <c r="B3365" s="40" t="s">
        <v>2927</v>
      </c>
    </row>
    <row r="3366" spans="2:2" ht="15">
      <c r="B3366" s="40" t="s">
        <v>2928</v>
      </c>
    </row>
    <row r="3367" spans="2:2" ht="15">
      <c r="B3367" s="39" t="s">
        <v>2929</v>
      </c>
    </row>
    <row r="3368" spans="2:2" ht="15">
      <c r="B3368" s="37" t="s">
        <v>2930</v>
      </c>
    </row>
    <row r="3369" spans="2:2" ht="15">
      <c r="B3369" s="37" t="s">
        <v>2931</v>
      </c>
    </row>
    <row r="3370" spans="2:2" ht="14.25" customHeight="1">
      <c r="B3370" s="39" t="s">
        <v>2932</v>
      </c>
    </row>
    <row r="3371" spans="2:2" ht="14.25" customHeight="1">
      <c r="B3371" s="39" t="s">
        <v>2214</v>
      </c>
    </row>
    <row r="3372" spans="2:2" ht="14.25" customHeight="1">
      <c r="B3372" s="72" t="s">
        <v>2215</v>
      </c>
    </row>
    <row r="3373" spans="2:2" ht="14.25" customHeight="1">
      <c r="B3373" s="72" t="s">
        <v>2933</v>
      </c>
    </row>
    <row r="3374" spans="2:2" ht="14.25" customHeight="1">
      <c r="B3374" s="39" t="s">
        <v>2934</v>
      </c>
    </row>
    <row r="3375" spans="2:2" ht="14.25" customHeight="1">
      <c r="B3375" s="39" t="s">
        <v>2935</v>
      </c>
    </row>
    <row r="3376" spans="2:2" ht="14.25" customHeight="1">
      <c r="B3376" s="39" t="s">
        <v>2936</v>
      </c>
    </row>
    <row r="3377" spans="2:2" ht="27.75" customHeight="1">
      <c r="B3377" s="38" t="str">
        <f>CONCATENATE(B2," ","ve"," ",B1," ","tarafından düzenlenecek olan İş Sağlığı ve")</f>
        <v>Evliya Çelebi Mesleki ve Teknik Anadolu Lisesi Müdürlüğü ve YENİŞEHİR İLÇE MİLLİ EĞİTİM MÜDÜRLÜĞÜ tarafından düzenlenecek olan İş Sağlığı ve</v>
      </c>
    </row>
    <row r="3378" spans="2:2" ht="14.25" customHeight="1">
      <c r="B3378" s="39" t="s">
        <v>2937</v>
      </c>
    </row>
    <row r="3379" spans="2:2" ht="14.25" customHeight="1">
      <c r="B3379" s="39" t="s">
        <v>2938</v>
      </c>
    </row>
    <row r="3380" spans="2:2" ht="14.25" customHeight="1">
      <c r="B3380" s="39" t="s">
        <v>2939</v>
      </c>
    </row>
    <row r="3381" spans="2:2" ht="14.25" customHeight="1" thickBot="1">
      <c r="B3381" s="66"/>
    </row>
    <row r="3382" spans="2:2" ht="30.6" customHeight="1" thickBot="1">
      <c r="B3382" s="67"/>
    </row>
    <row r="3383" spans="2:2" ht="15">
      <c r="B3383" s="69" t="s">
        <v>2940</v>
      </c>
    </row>
    <row r="3384" spans="2:2" ht="15">
      <c r="B3384" s="37" t="s">
        <v>2941</v>
      </c>
    </row>
    <row r="3385" spans="2:2" ht="15">
      <c r="B3385" s="39" t="s">
        <v>2942</v>
      </c>
    </row>
    <row r="3386" spans="2:2" ht="15">
      <c r="B3386" s="39" t="s">
        <v>2943</v>
      </c>
    </row>
    <row r="3387" spans="2:2" ht="15">
      <c r="B3387" s="39" t="s">
        <v>2944</v>
      </c>
    </row>
    <row r="3388" spans="2:2" ht="15">
      <c r="B3388" s="39" t="s">
        <v>2945</v>
      </c>
    </row>
    <row r="3389" spans="2:2" ht="15">
      <c r="B3389" s="40" t="s">
        <v>2946</v>
      </c>
    </row>
    <row r="3390" spans="2:2" ht="15">
      <c r="B3390" s="37" t="s">
        <v>2947</v>
      </c>
    </row>
    <row r="3391" spans="2:2" ht="15">
      <c r="B3391" s="37" t="s">
        <v>2948</v>
      </c>
    </row>
    <row r="3392" spans="2:2" ht="15">
      <c r="B3392" s="39" t="s">
        <v>2949</v>
      </c>
    </row>
    <row r="3393" spans="1:3" ht="15">
      <c r="B3393" s="39" t="s">
        <v>2950</v>
      </c>
    </row>
    <row r="3394" spans="1:3" ht="15">
      <c r="B3394" s="39" t="s">
        <v>2951</v>
      </c>
    </row>
    <row r="3395" spans="1:3" ht="15">
      <c r="B3395" s="40" t="s">
        <v>2952</v>
      </c>
    </row>
    <row r="3396" spans="1:3" ht="29.25" customHeight="1">
      <c r="B3396" s="154" t="str">
        <f>CONCATENATE("iptal olması halinde İç yönerge taslağında değişikliğe gidilerek kurulun onayı ile"," ",B1," nün"," ","onayına sunulur.")</f>
        <v>iptal olması halinde İç yönerge taslağında değişikliğe gidilerek kurulun onayı ile YENİŞEHİR İLÇE MİLLİ EĞİTİM MÜDÜRLÜĞÜ nün onayına sunulur.</v>
      </c>
    </row>
    <row r="3397" spans="1:3" ht="15">
      <c r="B3397" s="37" t="s">
        <v>2953</v>
      </c>
    </row>
    <row r="3398" spans="1:3" ht="15">
      <c r="B3398" s="37" t="s">
        <v>2954</v>
      </c>
    </row>
    <row r="3399" spans="1:3" ht="15">
      <c r="B3399" s="39" t="s">
        <v>2955</v>
      </c>
    </row>
    <row r="3400" spans="1:3" ht="15">
      <c r="B3400" s="37" t="s">
        <v>2956</v>
      </c>
    </row>
    <row r="3401" spans="1:3" ht="15">
      <c r="B3401" s="37" t="s">
        <v>2957</v>
      </c>
    </row>
    <row r="3402" spans="1:3" ht="30.75" customHeight="1" thickBot="1">
      <c r="B3402" s="155" t="str">
        <f>CONCATENATE("Bu yönerge"," ",B2," "," teklifi ve İlçe Mîlli Eğitim Müdürünün veya İlçe Milli Eğitim Müdür Yardımcısının onayından sonra yürürlüğe girer.")</f>
        <v>Bu yönerge Evliya Çelebi Mesleki ve Teknik Anadolu Lisesi Müdürlüğü  teklifi ve İlçe Mîlli Eğitim Müdürünün veya İlçe Milli Eğitim Müdür Yardımcısının onayından sonra yürürlüğe girer.</v>
      </c>
    </row>
    <row r="3403" spans="1:3" ht="15">
      <c r="A3403" s="6"/>
      <c r="B3403" s="156"/>
      <c r="C3403" s="6"/>
    </row>
    <row r="3404" spans="1:3">
      <c r="A3404" s="6"/>
      <c r="B3404" s="6"/>
      <c r="C3404" s="6"/>
    </row>
    <row r="3405" spans="1:3">
      <c r="A3405" s="6"/>
      <c r="B3405" s="6"/>
      <c r="C3405" s="6"/>
    </row>
    <row r="3406" spans="1:3">
      <c r="A3406" s="6"/>
      <c r="B3406" s="6"/>
      <c r="C3406" s="6"/>
    </row>
    <row r="3407" spans="1:3">
      <c r="A3407" s="6"/>
      <c r="B3407" s="6"/>
      <c r="C3407" s="6"/>
    </row>
    <row r="3408" spans="1:3">
      <c r="A3408" s="6"/>
      <c r="B3408" s="6"/>
      <c r="C3408" s="6"/>
    </row>
    <row r="3409" spans="1:3">
      <c r="A3409" s="6"/>
      <c r="B3409" s="6"/>
      <c r="C3409" s="6"/>
    </row>
    <row r="3410" spans="1:3" ht="21">
      <c r="B3410" s="157">
        <v>45173</v>
      </c>
    </row>
    <row r="3411" spans="1:3">
      <c r="B3411" s="158" t="s">
        <v>2958</v>
      </c>
    </row>
    <row r="3412" spans="1:3" ht="18">
      <c r="B3412" s="159" t="str">
        <f>CONCATENATE("    ",'[1]Kurum Bilgileri (2)'!D115,"                                                                       ", '[1]Kurum Bilgileri (2)'!D116)</f>
        <v xml:space="preserve">    ABDULLAH ÖNER                                                                       YILMAZ GÜNDOĞAN</v>
      </c>
    </row>
    <row r="3413" spans="1:3" ht="18">
      <c r="B3413" s="159" t="str">
        <f>CONCATENATE("       ",'[1]Kurum Bilgileri (2)'!F115,"                                                                        ",'[1]Kurum Bilgileri (2)'!F116)</f>
        <v xml:space="preserve">       Okul Müdürü                                                                        Müdür Başyardımcısı</v>
      </c>
    </row>
    <row r="3414" spans="1:3">
      <c r="B3414" s="6"/>
    </row>
    <row r="3415" spans="1:3">
      <c r="B3415" s="6"/>
    </row>
    <row r="3416" spans="1:3">
      <c r="B3416" s="6"/>
    </row>
    <row r="3417" spans="1:3">
      <c r="B3417" s="6"/>
    </row>
    <row r="3418" spans="1:3">
      <c r="B3418" s="6"/>
    </row>
    <row r="3419" spans="1:3">
      <c r="B3419" s="6"/>
    </row>
    <row r="3420" spans="1:3">
      <c r="B3420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2023-11-28T05:08:20Z</dcterms:modified>
</cp:coreProperties>
</file>